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castaneda\Desktop\ANA fin\2017\NOVIEMBRE\TRANSPARENCIA\"/>
    </mc:Choice>
  </mc:AlternateContent>
  <bookViews>
    <workbookView xWindow="0" yWindow="0" windowWidth="19440" windowHeight="7755" tabRatio="809"/>
  </bookViews>
  <sheets>
    <sheet name="CONTRATOS ADIC PROR 2016" sheetId="19" r:id="rId1"/>
    <sheet name="Hoja2" sheetId="21" r:id="rId2"/>
  </sheets>
  <externalReferences>
    <externalReference r:id="rId3"/>
    <externalReference r:id="rId4"/>
    <externalReference r:id="rId5"/>
    <externalReference r:id="rId6"/>
    <externalReference r:id="rId7"/>
  </externalReferences>
  <definedNames>
    <definedName name="_xlnm._FilterDatabase" localSheetId="0" hidden="1">'CONTRATOS ADIC PROR 2016'!$4:$368</definedName>
    <definedName name="_xlnm.Print_Area" localSheetId="0">'CONTRATOS ADIC PROR 2016'!$A$1:$AI$368</definedName>
    <definedName name="CONTRATO" localSheetId="0">'CONTRATOS ADIC PROR 2016'!#REF!</definedName>
    <definedName name="CONTRATO">#REF!</definedName>
    <definedName name="DATOS" localSheetId="0">'CONTRATOS ADIC PROR 2016'!#REF!</definedName>
    <definedName name="DATOS">#REF!</definedName>
    <definedName name="TERCERO" localSheetId="0">'CONTRATOS ADIC PROR 2016'!#REF!</definedName>
    <definedName name="TERCERO">#REF!</definedName>
    <definedName name="tipoc" localSheetId="0">#REF!</definedName>
    <definedName name="tipoc">#REF!</definedName>
    <definedName name="Z_03B8CA49_554E_4436_87F8_EAB83D53631B_.wvu.PrintArea" localSheetId="0" hidden="1">'CONTRATOS ADIC PROR 2016'!#REF!</definedName>
    <definedName name="Z_03B8CA49_554E_4436_87F8_EAB83D53631B_.wvu.PrintTitles" localSheetId="0" hidden="1">'CONTRATOS ADIC PROR 2016'!#REF!,'CONTRATOS ADIC PROR 2016'!#REF!</definedName>
  </definedNames>
  <calcPr calcId="152511"/>
  <customWorkbookViews>
    <customWorkbookView name="mgonzalez - Vista personalizada" guid="{03B8CA49-554E-4436-87F8-EAB83D53631B}" mergeInterval="0" personalView="1" maximized="1" xWindow="1" yWindow="1" windowWidth="1440" windowHeight="670" tabRatio="698" activeSheetId="6"/>
  </customWorkbookViews>
</workbook>
</file>

<file path=xl/calcChain.xml><?xml version="1.0" encoding="utf-8"?>
<calcChain xmlns="http://schemas.openxmlformats.org/spreadsheetml/2006/main">
  <c r="AA179" i="19" l="1"/>
  <c r="AA322" i="19" l="1"/>
  <c r="AA324" i="19" l="1"/>
  <c r="AA325" i="19"/>
  <c r="AA326" i="19"/>
  <c r="AA327" i="19"/>
  <c r="AA328" i="19"/>
  <c r="AA329" i="19"/>
  <c r="AA330" i="19"/>
  <c r="AA331" i="19"/>
  <c r="AA332" i="19"/>
  <c r="AA333" i="19"/>
  <c r="AA334" i="19"/>
  <c r="AA335" i="19"/>
  <c r="AA336" i="19"/>
  <c r="AA337" i="19"/>
  <c r="AA338" i="19"/>
  <c r="AA339" i="19"/>
  <c r="AA340" i="19"/>
  <c r="AA341" i="19"/>
  <c r="AA342" i="19"/>
  <c r="AA343" i="19"/>
  <c r="AA344" i="19"/>
  <c r="AA345" i="19"/>
  <c r="AA346" i="19"/>
  <c r="AA347" i="19"/>
  <c r="AA348" i="19"/>
  <c r="AA349" i="19"/>
  <c r="AA350" i="19"/>
  <c r="AA351" i="19"/>
  <c r="AA352" i="19"/>
  <c r="AA353" i="19"/>
  <c r="AA354" i="19"/>
  <c r="AA355" i="19"/>
  <c r="AA356" i="19"/>
  <c r="AA357" i="19"/>
  <c r="AA358" i="19"/>
  <c r="AA359" i="19"/>
  <c r="AA360" i="19"/>
  <c r="AA361" i="19"/>
  <c r="AA362" i="19"/>
  <c r="AA363" i="19"/>
  <c r="AA364" i="19"/>
  <c r="AA365" i="19"/>
  <c r="AA366" i="19"/>
  <c r="AA367" i="19"/>
  <c r="AA368" i="19"/>
  <c r="AA323" i="19"/>
  <c r="AA78" i="19" l="1"/>
  <c r="F287" i="19" l="1"/>
  <c r="F286" i="19"/>
  <c r="F285" i="19"/>
  <c r="AA285" i="19" s="1"/>
  <c r="AA284" i="19"/>
  <c r="AA286" i="19"/>
  <c r="AA287" i="19"/>
  <c r="AA288" i="19"/>
  <c r="AA289" i="19"/>
  <c r="AA290" i="19"/>
  <c r="AA291" i="19"/>
  <c r="AA292" i="19"/>
  <c r="AA293" i="19"/>
  <c r="AA294" i="19"/>
  <c r="AA295" i="19"/>
  <c r="AA296" i="19"/>
  <c r="AA297" i="19"/>
  <c r="AA298" i="19"/>
  <c r="AA299" i="19"/>
  <c r="AA300" i="19"/>
  <c r="AA301" i="19"/>
  <c r="AA302" i="19"/>
  <c r="AA303" i="19"/>
  <c r="AA304" i="19"/>
  <c r="AA305" i="19"/>
  <c r="AA306" i="19"/>
  <c r="AA307" i="19"/>
  <c r="AA308" i="19"/>
  <c r="AA309" i="19"/>
  <c r="AA310" i="19"/>
  <c r="AA311" i="19"/>
  <c r="AA312" i="19"/>
  <c r="AA313" i="19"/>
  <c r="AA314" i="19"/>
  <c r="AA315" i="19"/>
  <c r="AA316" i="19"/>
  <c r="AA317" i="19"/>
  <c r="AA318" i="19"/>
  <c r="AA319" i="19"/>
  <c r="AA320" i="19"/>
  <c r="AA321" i="19"/>
  <c r="AA283" i="19"/>
  <c r="AA79" i="19" l="1"/>
  <c r="AA6" i="19" l="1"/>
  <c r="AA7" i="19"/>
  <c r="AA8" i="19"/>
  <c r="AA9" i="19"/>
  <c r="AA10" i="19"/>
  <c r="AA11" i="19"/>
  <c r="AA12" i="19"/>
  <c r="AA13" i="19"/>
  <c r="AA14" i="19"/>
  <c r="AA15" i="19"/>
  <c r="AA16" i="19"/>
  <c r="AA17" i="19"/>
  <c r="AA18" i="19"/>
  <c r="AA19" i="19"/>
  <c r="AA20" i="19"/>
  <c r="AA21" i="19"/>
  <c r="AA22" i="19"/>
  <c r="AA23" i="19"/>
  <c r="AA24" i="19"/>
  <c r="AA25" i="19"/>
  <c r="AA26" i="19"/>
  <c r="AA27" i="19"/>
  <c r="AA28" i="19"/>
  <c r="AA29" i="19"/>
  <c r="AA30" i="19"/>
  <c r="AA31" i="19"/>
  <c r="AA32" i="19"/>
  <c r="AA33" i="19"/>
  <c r="AA34" i="19"/>
  <c r="AA35" i="19"/>
  <c r="AA36" i="19"/>
  <c r="AA37" i="19"/>
  <c r="AA38" i="19"/>
  <c r="AA39" i="19"/>
  <c r="AA40" i="19"/>
  <c r="AA41" i="19"/>
  <c r="AA42" i="19"/>
  <c r="AA43" i="19"/>
  <c r="AA44" i="19"/>
  <c r="AA45" i="19"/>
  <c r="AA46" i="19"/>
  <c r="AA47" i="19"/>
  <c r="AA48" i="19"/>
  <c r="AA49" i="19"/>
  <c r="AA50" i="19"/>
  <c r="AA51" i="19"/>
  <c r="AA52" i="19"/>
  <c r="AA53" i="19"/>
  <c r="AA54" i="19"/>
  <c r="AA55" i="19"/>
  <c r="AA56" i="19"/>
  <c r="AA57" i="19"/>
  <c r="AA58" i="19"/>
  <c r="AA59" i="19"/>
  <c r="AA60" i="19"/>
  <c r="AA61" i="19"/>
  <c r="AA62" i="19"/>
  <c r="AA63" i="19"/>
  <c r="AA64" i="19"/>
  <c r="AA65" i="19"/>
  <c r="AA66" i="19"/>
  <c r="AA67" i="19"/>
  <c r="AA68" i="19"/>
  <c r="AA69" i="19"/>
  <c r="AA70" i="19"/>
  <c r="AA71" i="19"/>
  <c r="AA72" i="19"/>
  <c r="AA73" i="19"/>
  <c r="AA74" i="19"/>
  <c r="AA75" i="19"/>
  <c r="AA76" i="19"/>
  <c r="AA77" i="19"/>
  <c r="AA80" i="19"/>
  <c r="AA81" i="19"/>
  <c r="AA82" i="19"/>
  <c r="AA83" i="19"/>
  <c r="AA84" i="19"/>
  <c r="AA85" i="19"/>
  <c r="AA86" i="19"/>
  <c r="AA87" i="19"/>
  <c r="AA88" i="19"/>
  <c r="AA89" i="19"/>
  <c r="AA90" i="19"/>
  <c r="AA91" i="19"/>
  <c r="AA92" i="19"/>
  <c r="AA93" i="19"/>
  <c r="AA94" i="19"/>
  <c r="AA95" i="19"/>
  <c r="AA96" i="19"/>
  <c r="AA97" i="19"/>
  <c r="AA98" i="19"/>
  <c r="AA99" i="19"/>
  <c r="AA100" i="19"/>
  <c r="AA101" i="19"/>
  <c r="AA102" i="19"/>
  <c r="AA103" i="19"/>
  <c r="AA104" i="19"/>
  <c r="AA105" i="19"/>
  <c r="AA106" i="19"/>
  <c r="AA107" i="19"/>
  <c r="AA108" i="19"/>
  <c r="AA109" i="19"/>
  <c r="AA110" i="19"/>
  <c r="AA111" i="19"/>
  <c r="AA112" i="19"/>
  <c r="AA113" i="19"/>
  <c r="AA114" i="19"/>
  <c r="AA115" i="19"/>
  <c r="AA116" i="19"/>
  <c r="AA117" i="19"/>
  <c r="AA118" i="19"/>
  <c r="AA119" i="19"/>
  <c r="AA120" i="19"/>
  <c r="AA121" i="19"/>
  <c r="AA122" i="19"/>
  <c r="AA123" i="19"/>
  <c r="AA124" i="19"/>
  <c r="AA125" i="19"/>
  <c r="AA126" i="19"/>
  <c r="AA127" i="19"/>
  <c r="AA128" i="19"/>
  <c r="AA129" i="19"/>
  <c r="AA130" i="19"/>
  <c r="AA131" i="19"/>
  <c r="AA132" i="19"/>
  <c r="AA133" i="19"/>
  <c r="AA134" i="19"/>
  <c r="AA135" i="19"/>
  <c r="AA136" i="19"/>
  <c r="AA137" i="19"/>
  <c r="AA138" i="19"/>
  <c r="AA139" i="19"/>
  <c r="AA140" i="19"/>
  <c r="AA141" i="19"/>
  <c r="AA142" i="19"/>
  <c r="AA143" i="19"/>
  <c r="AA144" i="19"/>
  <c r="AA145" i="19"/>
  <c r="AA146" i="19"/>
  <c r="AA147" i="19"/>
  <c r="AA148" i="19"/>
  <c r="AA149" i="19"/>
  <c r="AA150" i="19"/>
  <c r="AA151" i="19"/>
  <c r="AA152" i="19"/>
  <c r="AA153" i="19"/>
  <c r="AA154" i="19"/>
  <c r="AA155" i="19"/>
  <c r="AA156" i="19"/>
  <c r="AA157" i="19"/>
  <c r="AA158" i="19"/>
  <c r="AA159" i="19"/>
  <c r="AA160" i="19"/>
  <c r="AA161" i="19"/>
  <c r="AA162" i="19"/>
  <c r="AA163" i="19"/>
  <c r="AA164" i="19"/>
  <c r="AA165" i="19"/>
  <c r="AA166" i="19"/>
  <c r="AA167" i="19"/>
  <c r="AA168" i="19"/>
  <c r="AA169" i="19"/>
  <c r="AA170" i="19"/>
  <c r="AA171" i="19"/>
  <c r="AA172" i="19"/>
  <c r="AA173" i="19"/>
  <c r="AA174" i="19"/>
  <c r="AA175" i="19"/>
  <c r="AA176" i="19"/>
  <c r="AA177" i="19"/>
  <c r="AA178" i="19"/>
  <c r="AA180" i="19"/>
  <c r="AA181" i="19"/>
  <c r="AA182" i="19"/>
  <c r="AA183" i="19"/>
  <c r="AA184" i="19"/>
  <c r="AA185" i="19"/>
  <c r="AA186" i="19"/>
  <c r="AA187" i="19"/>
  <c r="AA188" i="19"/>
  <c r="AA189" i="19"/>
  <c r="AA190" i="19"/>
  <c r="AA191" i="19"/>
  <c r="AA192" i="19"/>
  <c r="AA193" i="19"/>
  <c r="AA194" i="19"/>
  <c r="AA195" i="19"/>
  <c r="AA196" i="19"/>
  <c r="AA197" i="19"/>
  <c r="AA198" i="19"/>
  <c r="AA199" i="19"/>
  <c r="AA200" i="19"/>
  <c r="AA201" i="19"/>
  <c r="AA202" i="19"/>
  <c r="AA203" i="19"/>
  <c r="AA204" i="19"/>
  <c r="AA205" i="19"/>
  <c r="AA206" i="19"/>
  <c r="AA207" i="19"/>
  <c r="AA208" i="19"/>
  <c r="AA209" i="19"/>
  <c r="AA210" i="19"/>
  <c r="AA211" i="19"/>
  <c r="AA212" i="19"/>
  <c r="AA213" i="19"/>
  <c r="AA214" i="19"/>
  <c r="AA215" i="19"/>
  <c r="AA216" i="19"/>
  <c r="AA217" i="19"/>
  <c r="AA218" i="19"/>
  <c r="AA219" i="19"/>
  <c r="AA220" i="19"/>
  <c r="AA221" i="19"/>
  <c r="AA222" i="19"/>
  <c r="AA223" i="19"/>
  <c r="AA224" i="19"/>
  <c r="AA225" i="19"/>
  <c r="AA226" i="19"/>
  <c r="AA227" i="19"/>
  <c r="AA228" i="19"/>
  <c r="AA229" i="19"/>
  <c r="AA230" i="19"/>
  <c r="AA231" i="19"/>
  <c r="AA232" i="19"/>
  <c r="AA233" i="19"/>
  <c r="AA234" i="19"/>
  <c r="AA235" i="19"/>
  <c r="AA236" i="19"/>
  <c r="AA237" i="19"/>
  <c r="AA238" i="19"/>
  <c r="AA239" i="19"/>
  <c r="AA240" i="19"/>
  <c r="AA241" i="19"/>
  <c r="AA242" i="19"/>
  <c r="AA243" i="19"/>
  <c r="AA244" i="19"/>
  <c r="AA245" i="19"/>
  <c r="AA246" i="19"/>
  <c r="AA247" i="19"/>
  <c r="AA248" i="19"/>
  <c r="AA249" i="19"/>
  <c r="AA250" i="19"/>
  <c r="AA251" i="19"/>
  <c r="AA252" i="19"/>
  <c r="AA253" i="19"/>
  <c r="AA254" i="19"/>
  <c r="AA255" i="19"/>
  <c r="AA256" i="19"/>
  <c r="AA257" i="19"/>
  <c r="AA258" i="19"/>
  <c r="AA259" i="19"/>
  <c r="AA260" i="19"/>
  <c r="AA261" i="19"/>
  <c r="AA262" i="19"/>
  <c r="AA263" i="19"/>
  <c r="AA264" i="19"/>
  <c r="AA265" i="19"/>
  <c r="AA266" i="19"/>
  <c r="AA267" i="19"/>
  <c r="AA268" i="19"/>
  <c r="AA269" i="19"/>
  <c r="AA270" i="19"/>
  <c r="AA271" i="19"/>
  <c r="AA272" i="19"/>
  <c r="AA273" i="19"/>
  <c r="AA274" i="19"/>
  <c r="AA275" i="19"/>
  <c r="AA276" i="19"/>
  <c r="AA277" i="19"/>
  <c r="AA278" i="19"/>
  <c r="AA279" i="19"/>
  <c r="AA280" i="19"/>
  <c r="AA281" i="19"/>
  <c r="AA282" i="19"/>
  <c r="AA5" i="19"/>
</calcChain>
</file>

<file path=xl/comments1.xml><?xml version="1.0" encoding="utf-8"?>
<comments xmlns="http://schemas.openxmlformats.org/spreadsheetml/2006/main">
  <authors>
    <author>Ana Julieth Castañeda</author>
  </authors>
  <commentList>
    <comment ref="G75" authorId="0" shapeId="0">
      <text>
        <r>
          <rPr>
            <b/>
            <sz val="9"/>
            <color indexed="81"/>
            <rFont val="Tahoma"/>
            <family val="2"/>
          </rPr>
          <t>Ana Julieth Castañeda:</t>
        </r>
        <r>
          <rPr>
            <sz val="9"/>
            <color indexed="81"/>
            <rFont val="Tahoma"/>
            <family val="2"/>
          </rPr>
          <t xml:space="preserve">
contrato se suscribio con Martha Patricia Ortiz pero mediante acta de cesion del dia 25 de Abril del 2017 se admite como cesionario el dr Ricardo Guzman 
</t>
        </r>
      </text>
    </comment>
    <comment ref="G106" authorId="0" shapeId="0">
      <text>
        <r>
          <rPr>
            <b/>
            <sz val="9"/>
            <color indexed="81"/>
            <rFont val="Tahoma"/>
            <family val="2"/>
          </rPr>
          <t>Ana Julieth Castañeda:</t>
        </r>
        <r>
          <rPr>
            <sz val="9"/>
            <color indexed="81"/>
            <rFont val="Tahoma"/>
            <family val="2"/>
          </rPr>
          <t xml:space="preserve">
EL CONTRATO SE SUSCRIBIO CON JHON ALEXANDER ROMERO NACOBE Y EL 06 DE ABRIL SE SUSCRIO CESION CON JOSE NELSON JIMENES PORRAS</t>
        </r>
      </text>
    </comment>
    <comment ref="G123" authorId="0" shapeId="0">
      <text>
        <r>
          <rPr>
            <b/>
            <sz val="9"/>
            <color indexed="81"/>
            <rFont val="Tahoma"/>
            <family val="2"/>
          </rPr>
          <t>Ana Julieth Castañeda:</t>
        </r>
        <r>
          <rPr>
            <sz val="9"/>
            <color indexed="81"/>
            <rFont val="Tahoma"/>
            <family val="2"/>
          </rPr>
          <t xml:space="preserve">
se suscribio el contrato con edson enrique torres navarrete pero se cesiono el 29 de agosto a Rosa Maria Martinez 
</t>
        </r>
      </text>
    </comment>
    <comment ref="G152" authorId="0" shapeId="0">
      <text>
        <r>
          <rPr>
            <b/>
            <sz val="9"/>
            <color indexed="81"/>
            <rFont val="Tahoma"/>
            <family val="2"/>
          </rPr>
          <t>Ana Julieth Castañeda:</t>
        </r>
        <r>
          <rPr>
            <sz val="9"/>
            <color indexed="81"/>
            <rFont val="Tahoma"/>
            <family val="2"/>
          </rPr>
          <t xml:space="preserve">
EL CONTRATO SE SUSCRIBIO CON  JOSE LUIS PEDRAZA PINZON PERO SE ENTREGO EN CESION A LYOlA ENEYDA
GONZÁLEZ PAVA
EL 10-11-2017
</t>
        </r>
      </text>
    </comment>
  </commentList>
</comments>
</file>

<file path=xl/sharedStrings.xml><?xml version="1.0" encoding="utf-8"?>
<sst xmlns="http://schemas.openxmlformats.org/spreadsheetml/2006/main" count="3586" uniqueCount="1431">
  <si>
    <t>MODALIDAD DE SELECCIÓN</t>
  </si>
  <si>
    <t>No. CONTRATO</t>
  </si>
  <si>
    <t>FECHA DE FIRMA Y/0 SUSCRIPCIÓN</t>
  </si>
  <si>
    <t>VALOR DEL CONTRATO</t>
  </si>
  <si>
    <t>TIPO DE CONTRATO</t>
  </si>
  <si>
    <t>OBJETO</t>
  </si>
  <si>
    <t>DV</t>
  </si>
  <si>
    <t>NOMBRE</t>
  </si>
  <si>
    <t>NIT O C.C.</t>
  </si>
  <si>
    <t>CONTRATISTA</t>
  </si>
  <si>
    <t>FECHA DE INICIO</t>
  </si>
  <si>
    <t>PLAZO DEL CONTRATO
(DÍAS)</t>
  </si>
  <si>
    <t>SUPERVISOR</t>
  </si>
  <si>
    <t>No. DEL PROCESO SECOP</t>
  </si>
  <si>
    <t>LOTERÍA DE BOGOTÁ</t>
  </si>
  <si>
    <t>CARGO</t>
  </si>
  <si>
    <t>ESTADO DEL CONTRATO</t>
  </si>
  <si>
    <t>FECHA DE TERMINACIÓN
(Depende del acta de inicio)</t>
  </si>
  <si>
    <t>PRÓRROGAS
(días)</t>
  </si>
  <si>
    <t>NUEVA
FECHA DE TERMINACIÓN</t>
  </si>
  <si>
    <t>VALOR FINAL
DEL CONTRATO
$</t>
  </si>
  <si>
    <t>RUBRO PRESUPUESTAL</t>
  </si>
  <si>
    <t>ADICIONES 
($)</t>
  </si>
  <si>
    <t>FECHA DE TERMINACIÓN</t>
  </si>
  <si>
    <t>TIPO DE PERSONA</t>
  </si>
  <si>
    <t>No. REGISTRO PRESUPUESTAL</t>
  </si>
  <si>
    <t>FECHA DE ADICIÓN O PRÓRROGA</t>
  </si>
  <si>
    <t>FECHA DE LIQUIDACIÓN</t>
  </si>
  <si>
    <t>PAIS</t>
  </si>
  <si>
    <t>DEPARTAMENTO DE NACIMIENTO</t>
  </si>
  <si>
    <t>CIUDAD DE NACIMIENTO</t>
  </si>
  <si>
    <t>FORMACIÓN ACADÉMICA</t>
  </si>
  <si>
    <t>EXPERIENCIA LABORAL Y PROFESIONAL
(AÑOS)</t>
  </si>
  <si>
    <t>EMPLEO, CARGO O ACTIVIDAD QUE DESEMPEÑA</t>
  </si>
  <si>
    <t>DEPENDENCIA EN LA QUE PRESTA SUS SERVICIOS</t>
  </si>
  <si>
    <t>DIRECCIÓN DE CORREO ELECTRÓNICO INSTITUCIONAL</t>
  </si>
  <si>
    <t>TELÉFONO INSTITUCIONAL</t>
  </si>
  <si>
    <t xml:space="preserve">31 31-Servicios Profesionales </t>
  </si>
  <si>
    <t xml:space="preserve">ALEXANDRA FORERO FORERO </t>
  </si>
  <si>
    <t xml:space="preserve">UNIVERSIDAD MILITAR NUEVA GRANADA </t>
  </si>
  <si>
    <t>CB-CD-001-2017</t>
  </si>
  <si>
    <t> CB-CD-002-2017</t>
  </si>
  <si>
    <t>CB-CD-003-2017</t>
  </si>
  <si>
    <t>Contratar con una Institucion de Educacion Superior Publica de reconocida idoneidad academica la realizacion de una charla para preparar el Congreso Nacional de Contralores, con la logistica requerida para su desarrollo, dirigida a los contralores departamentales, municipales y distritales.</t>
  </si>
  <si>
    <t>Contratar la prestación de servicios profesionales para adelantar y desarrollar las actividades propias de la Dirección Administrativa y Financiera de la Contraloría de Bogotá</t>
  </si>
  <si>
    <t>Contratar con la Lotería de Bogotá el arrendamiento de cincuenta y cinco (55) parqueaderos, ubicados en el primero, segundo y tercer sótano del Edificio Lotería de Bogotá, con acceso por la Carrera 32 A No. 26 A-26.</t>
  </si>
  <si>
    <t xml:space="preserve">132 132-Arrendamiento de bienes inmuebles </t>
  </si>
  <si>
    <t>01-02-017</t>
  </si>
  <si>
    <t xml:space="preserve">EN EJECUCION </t>
  </si>
  <si>
    <t xml:space="preserve">NATURAL </t>
  </si>
  <si>
    <t>JURIDICA</t>
  </si>
  <si>
    <t>RELACIÓN DE CONTRATACIÓN 2017
CONTRALORIA DE BOGOTÁ, D.C.</t>
  </si>
  <si>
    <t>Contratación Directa (interadministrativo)</t>
  </si>
  <si>
    <t>CB-CD-004-2017</t>
  </si>
  <si>
    <t>CB-CD-005-2017</t>
  </si>
  <si>
    <t>CB-CD-006-2017</t>
  </si>
  <si>
    <t>CB-CD-007-2017</t>
  </si>
  <si>
    <t>CB-CD-008-2017</t>
  </si>
  <si>
    <t>CB-CD-009-2017</t>
  </si>
  <si>
    <t>CB-CD-010-2017</t>
  </si>
  <si>
    <t>CB-CD-011-2017</t>
  </si>
  <si>
    <t>CB-CD-012-2017</t>
  </si>
  <si>
    <t>CB-CD-013-2017</t>
  </si>
  <si>
    <t>CB-CD-014-2017</t>
  </si>
  <si>
    <t>CB-CD-015-2017</t>
  </si>
  <si>
    <t>ORDEN DE COMPRA N°14353</t>
  </si>
  <si>
    <t>CB-CD-018-2017</t>
  </si>
  <si>
    <t>CB-CD-029-2017</t>
  </si>
  <si>
    <t>CB-CD-019-2017</t>
  </si>
  <si>
    <t>CB-CD-016-2017</t>
  </si>
  <si>
    <t>CB-CD-020-2017</t>
  </si>
  <si>
    <t>CB-CD-021-2017</t>
  </si>
  <si>
    <t>CB-CD-022-2017</t>
  </si>
  <si>
    <t>CB-CD-017-2017</t>
  </si>
  <si>
    <t>CB-CD-023-2017</t>
  </si>
  <si>
    <t>CB-CD-024-2017</t>
  </si>
  <si>
    <t>CB-CD-025-2017</t>
  </si>
  <si>
    <t>CB-CD-026-2017</t>
  </si>
  <si>
    <t>CB-CD-028-2017</t>
  </si>
  <si>
    <t>CB-CD-030-2017</t>
  </si>
  <si>
    <t>CB-CD-031-2017</t>
  </si>
  <si>
    <t>CB-CD-032-2017</t>
  </si>
  <si>
    <t>CB-CD-033-2017</t>
  </si>
  <si>
    <t>ORDEN DE COMPRA N°14652</t>
  </si>
  <si>
    <t>CB-CD-035-2017</t>
  </si>
  <si>
    <t>Contratar la prestación de servicios profesionales de un 1 abogado para la realización y desarrollo de actividades juridicas propias de la Dirección Administrativa y Financiera y de la Subdirección de Contratación de la Contraloria de Bogotá</t>
  </si>
  <si>
    <t>Contratar los servicios profesionales para apoyar a la oficina Asesora de Comunicaciones en comunicación política de frente a los medios de comunicación tradicionales, alternativos y nuevas tecnologias, sirviendo de enlace entre la Contraloria de Bogota y los generadores de opinión mediatica</t>
  </si>
  <si>
    <t>Contratar la prestación de servicios profesionales para apoyar juridicamente la gestion del Despacho del Contralor Auxiliar y del procesos de Vigilancia y Control a la gestión Fiscal, en materia constitucional y procesal constitucional</t>
  </si>
  <si>
    <t>Contratar la prestación de servicios para apoyar la gestión de la subdireccion de contratación de la Contraloria de Bogota D.C. acorde a lo descrito en los estudios previos</t>
  </si>
  <si>
    <t>Contratar la prestación de servicios profesionales para el desarrollo del proceso de gestión contractual de la Subdirección de Contratación de la Contraloria de Bogota D.C.</t>
  </si>
  <si>
    <t>Contratar la prestación de servicios tecnicos para apoyar la gestión de las actividades relacionadas con los procesos de responsabilidad fiscal que se tramitan en  la Contraloria de Bogota D.C.</t>
  </si>
  <si>
    <t>Contratar la prestación de servicios profesionales, para apoyar juridicamente la gestión del Despacho del Contralor Auxiliar y del Proceso de Vigilancia y Control a la Gestión Fiscal, en materia penal</t>
  </si>
  <si>
    <t>Contratar la prestación de servicios profesionales especializados  para apoyar juridicamente a la Subdirecciòn tecnica de Anàlisis, Estadistica e Indicadores en la identificación de riesgos de la Contratacon del Distrito Capital</t>
  </si>
  <si>
    <t>Contratar la prestación de servicios profesionales para apoyar el desarrollo de las actividades de la Tesorería de la Contraloria de Bogotá</t>
  </si>
  <si>
    <t>Contratar la prestación de servicios profesionales especializados para apoyar la Gestión Fiscal de la Dirección Sectorial Hábitat y Ambiente de la Contraloria de Bogota D.C.</t>
  </si>
  <si>
    <t>Contratar la prestación de servicios profesionales para apoyar juridicamente la gestion de la dirección de Apoyo al Despacho en derecho administrativo, laboral administrativo, procedimeinto administrativo y derecho constitucional a la Contraloria de Bogota D.C.</t>
  </si>
  <si>
    <t>Contratar los servicios profesionales - abogados - para que adelanten los procesos de responsabilidad fiscal que se tramitan en la Contraloria de Bogota</t>
  </si>
  <si>
    <t>Contratar la prestacion de servicios especializados en medicina laboral en la Contraloria de Bogota.D.C, en el desarrollo del Sistema de Gestion de la Seguridad y Salud en el Trabajo/SG-SST y en forma interdisciplinaria con la Subdireccion de Bienestar Social.</t>
  </si>
  <si>
    <t>Combustible de gasolina de gasolina tipo corriente y ACPM para las plantas electricas, los vehiculos de propiedad de la Contraloria de Bogota D.C y de los que fuera legalmente responsable al servicio de la entidad, acorde al acuerdo marco de precios-AMP-290-2015</t>
  </si>
  <si>
    <t>Contratación Directa</t>
  </si>
  <si>
    <t xml:space="preserve">Acuerdo Marco de Precios </t>
  </si>
  <si>
    <t xml:space="preserve">33 33-Servicios Apoyo a la Gestión de la Entidad </t>
  </si>
  <si>
    <t>42 42-Suministro de Bienes en general (combustible)</t>
  </si>
  <si>
    <t>SANDRA JULIETA IBARRA RUIZ</t>
  </si>
  <si>
    <t>CAMILO ALFONSO CHAPARRO</t>
  </si>
  <si>
    <t>GLORIA INES BOHORQUEZ TORRES</t>
  </si>
  <si>
    <t>JUAN PABLO BELTRAN VARGAS</t>
  </si>
  <si>
    <t>JUAN CARLOS CHAPARRO</t>
  </si>
  <si>
    <t>EMMEL MAURICIO VARGAS QUIÑONEZ</t>
  </si>
  <si>
    <t>WILSON FERNANDO RODRIGUEZ SANTOS</t>
  </si>
  <si>
    <t>MARTHA CRISTINA PINEDA CESPEDES</t>
  </si>
  <si>
    <t>LILIANA JARAMILLO MUTIS</t>
  </si>
  <si>
    <t>GILMA CHAPARRO FLECHAS</t>
  </si>
  <si>
    <t>LEONARDO BELTRAN RIVERA</t>
  </si>
  <si>
    <t>JORGE MARIO SEGOVIA ARMENTA</t>
  </si>
  <si>
    <t>ORGANIZACIÓN TERPEL S.A.</t>
  </si>
  <si>
    <t>IVONNE ANGELICA ALVARADO SORA</t>
  </si>
  <si>
    <t xml:space="preserve">JUAN RICARDO GIRALDO </t>
  </si>
  <si>
    <t>LUZ PAOLA MELO COY</t>
  </si>
  <si>
    <t>HENRY ALBERTO SAZA SANCHEZ</t>
  </si>
  <si>
    <t>ADRIANA CAROLINA NIETO CAMPOS</t>
  </si>
  <si>
    <t>IVAN MAURICIO ALVAREZ ORDUZ</t>
  </si>
  <si>
    <t>JUAN CAMILO CETINA RANGEL</t>
  </si>
  <si>
    <t>SONIA CRISTINA VILLATE CARDENAS</t>
  </si>
  <si>
    <t>LUIS ALEJANDRO GUTIERREZ SANABRIA</t>
  </si>
  <si>
    <t>ABRAHAM GUERRERO PERA</t>
  </si>
  <si>
    <t>MAIRENY ESMERALDA VARGAS GOMEZ</t>
  </si>
  <si>
    <t>FANNY PIEDAD GALAN BARRERA</t>
  </si>
  <si>
    <t>RUTH ANDREA MORALES BARRERA</t>
  </si>
  <si>
    <t>CARLOS SOCAR VERGARA RODRIGUEZ</t>
  </si>
  <si>
    <t>ODUBER ALEXIS RAMIREZ ARENAS</t>
  </si>
  <si>
    <t>MARCO JAVIER CORTES CASALLAS</t>
  </si>
  <si>
    <t xml:space="preserve">INGRID ADRIANA SOLER MORA </t>
  </si>
  <si>
    <t xml:space="preserve">WILSON ANDRES ZAMBRANO VARGAS </t>
  </si>
  <si>
    <t xml:space="preserve">NANCY PATRICIA ALVARADO </t>
  </si>
  <si>
    <t> 80817586</t>
  </si>
  <si>
    <t xml:space="preserve">PENDIENTE </t>
  </si>
  <si>
    <t xml:space="preserve">JURIDICA </t>
  </si>
  <si>
    <t xml:space="preserve">Fortalecimiento del control Social a la gestión pública </t>
  </si>
  <si>
    <t>Honorarios Entidad</t>
  </si>
  <si>
    <t>Arrendamientos</t>
  </si>
  <si>
    <t>Honorarios entidad</t>
  </si>
  <si>
    <t xml:space="preserve">Remuneracion Servicios Tecnicos  </t>
  </si>
  <si>
    <t xml:space="preserve">Fortaleciemitno al Sistema Integrado  de Gestion y de la Capacidad Institucional </t>
  </si>
  <si>
    <t xml:space="preserve">Combustible lubricantes y llantas </t>
  </si>
  <si>
    <t xml:space="preserve">Fortalecimeinto al Sistema Integrado de Gestion y de la Capacidad Institucional </t>
  </si>
  <si>
    <t>Salud ocupacional</t>
  </si>
  <si>
    <t xml:space="preserve">DIRECTORA APOYO AL DESPACHO </t>
  </si>
  <si>
    <t xml:space="preserve">DIRECTOR ADMINISTRATIVO Y FINANCIERO </t>
  </si>
  <si>
    <t>SUBDIRECTOR DE SERVICIOS GENERALES</t>
  </si>
  <si>
    <t>Director Administrativo y Financiero</t>
  </si>
  <si>
    <t>JEFE OFICINA ASESORA DE COMUNICACIONES</t>
  </si>
  <si>
    <t xml:space="preserve">CONTRALOR AUXILIAR </t>
  </si>
  <si>
    <t xml:space="preserve">SUBDIRECTOR DE CONTRATACION </t>
  </si>
  <si>
    <t xml:space="preserve">SUBDIRECTOR DE  RESPONSABILIDAD FISCAL </t>
  </si>
  <si>
    <t xml:space="preserve">CONTRALOR AUXILIAR  </t>
  </si>
  <si>
    <t>SUBDIRECTOR ANALISIS, ESTADISTICA E INDICADORES</t>
  </si>
  <si>
    <t>SUBDIRECTOR FINANCIERO</t>
  </si>
  <si>
    <t xml:space="preserve">DIRECTORA HABITAT Y AMBIENTE </t>
  </si>
  <si>
    <t>DIRECTORA DE APOYO AL DESPACHO</t>
  </si>
  <si>
    <t>AUDITOR FISCAL</t>
  </si>
  <si>
    <t>SUBDIRECTORA DE BIENESTAR SOCIAL</t>
  </si>
  <si>
    <t xml:space="preserve">LINA RAQUEL RODRIGUEZ MEZA </t>
  </si>
  <si>
    <t>OSCAR JULIAN SANCHEZ CASA</t>
  </si>
  <si>
    <t>GUSTAVO FRANCISCO MONZÓN GARZÓN</t>
  </si>
  <si>
    <t xml:space="preserve">CLAUDIA CONSTANZA OVALLE BARRAGAN </t>
  </si>
  <si>
    <t xml:space="preserve">ANDRES CASTRO FRANCO </t>
  </si>
  <si>
    <t xml:space="preserve">LINDA TATIANA SABOGAL </t>
  </si>
  <si>
    <t>LUIS GUILLERMO RAMOS VERGARA</t>
  </si>
  <si>
    <t>LUIS ALBERTO GIRALDO POLANIA</t>
  </si>
  <si>
    <t>CARLOS EDUARDO MALDONADO GRANADOS</t>
  </si>
  <si>
    <t>LUZ MARY PERALTA RODRIGUEZ</t>
  </si>
  <si>
    <t xml:space="preserve">FREDY CESPEDES VILLA </t>
  </si>
  <si>
    <t>GLORIA ALEXANDRA MORENO BRICEÑO</t>
  </si>
  <si>
    <t>Suministro de combustible (tipo gasolina corriente) para el vehiculo que se encuentra al servicio de la Auditoria Fiscal ante la contraloria de Bogota, con base al acuerdo marco 290-2015</t>
  </si>
  <si>
    <t xml:space="preserve">Contratar los servicios profesionales -abogados- para que aelanten lo procesos de responsabilidad fiscal que se tramitan en la Contraloria de Bogota </t>
  </si>
  <si>
    <t>CB-CD-034-2017</t>
  </si>
  <si>
    <t>CB-CD-036-2017</t>
  </si>
  <si>
    <t>CB-CD-037-2017</t>
  </si>
  <si>
    <t>AF-CD-038-2017</t>
  </si>
  <si>
    <t>CB-CD-039-2017</t>
  </si>
  <si>
    <t>CB-CD-040-2017</t>
  </si>
  <si>
    <t>CB-CD-041-2017</t>
  </si>
  <si>
    <t>CB-CD-042-2017</t>
  </si>
  <si>
    <t>CB-CD-043-2017</t>
  </si>
  <si>
    <t>AF-CD-044-2017</t>
  </si>
  <si>
    <t>CB-CD-045-2017</t>
  </si>
  <si>
    <t>CB-CD-047-2017</t>
  </si>
  <si>
    <t>CB-CD-048-2017</t>
  </si>
  <si>
    <t>CB-CD-049-2017</t>
  </si>
  <si>
    <t>CB-CD-062-2017</t>
  </si>
  <si>
    <t>CB-CD-063-2017</t>
  </si>
  <si>
    <t>CB-CD-050-2017</t>
  </si>
  <si>
    <t>CB-CD-052-2017</t>
  </si>
  <si>
    <t>CB-CD-057-2017</t>
  </si>
  <si>
    <t>CB-CD-053-2017</t>
  </si>
  <si>
    <t>CB-CD-054-2017</t>
  </si>
  <si>
    <t>CB-CD-055-2017</t>
  </si>
  <si>
    <t>CB-CD-056-2017</t>
  </si>
  <si>
    <t>CB-CD-070-2017</t>
  </si>
  <si>
    <t>CB-CD-060-2017</t>
  </si>
  <si>
    <t>CB-CD-072-2017</t>
  </si>
  <si>
    <t>CB-CD-051-2017</t>
  </si>
  <si>
    <t>CB-CD-064-2017</t>
  </si>
  <si>
    <t>CB-CD-058-2017</t>
  </si>
  <si>
    <t>CB-CD-061-2017</t>
  </si>
  <si>
    <t>CB-CD-065-2017</t>
  </si>
  <si>
    <t>CB-CD-073-2017</t>
  </si>
  <si>
    <t>CB-CD-059-2017</t>
  </si>
  <si>
    <t>CB-CD-066-2017</t>
  </si>
  <si>
    <t>CB-CD-068-2017</t>
  </si>
  <si>
    <t>CB-CD-074-2017</t>
  </si>
  <si>
    <t>CB-CD-069-2017</t>
  </si>
  <si>
    <t>CB-CD-071-2017</t>
  </si>
  <si>
    <t>CB-CD-075-2017</t>
  </si>
  <si>
    <t>CB-CD-076-2017</t>
  </si>
  <si>
    <t>CB-CD-077-2017</t>
  </si>
  <si>
    <t>CB-CD-078-2017</t>
  </si>
  <si>
    <t>CB-CD-079-2017</t>
  </si>
  <si>
    <t>CB-CD-080-2017</t>
  </si>
  <si>
    <t>CB-CD-081-2017</t>
  </si>
  <si>
    <t>CB-CD-082-2017</t>
  </si>
  <si>
    <t>CB-CD-084-2017</t>
  </si>
  <si>
    <t>CB-CD-085-2017</t>
  </si>
  <si>
    <t>CB-CD-086-2017</t>
  </si>
  <si>
    <t>CB-CD-083-2017</t>
  </si>
  <si>
    <t>CB-CD-087-2017</t>
  </si>
  <si>
    <t>CB-CD-088-2017</t>
  </si>
  <si>
    <t>CB-CD-089-2017</t>
  </si>
  <si>
    <t>CB-CD-090-2017</t>
  </si>
  <si>
    <t>CB-CD-091-2017</t>
  </si>
  <si>
    <t>CB-CD-092-2017</t>
  </si>
  <si>
    <t>CB-CD-093-2017</t>
  </si>
  <si>
    <t>CB-CD-094-2017</t>
  </si>
  <si>
    <t>CB-CD-095-2017</t>
  </si>
  <si>
    <t>CB-CD-096-2017</t>
  </si>
  <si>
    <t>CB-CD-097-2017</t>
  </si>
  <si>
    <t>CB-CD-098-2017</t>
  </si>
  <si>
    <t>CB-CD-099-2017</t>
  </si>
  <si>
    <t>CB-CD-100-2017</t>
  </si>
  <si>
    <t>CB-CD-101-2017</t>
  </si>
  <si>
    <t>CB-CD-102-2017</t>
  </si>
  <si>
    <t>CB-CD-103-2017</t>
  </si>
  <si>
    <t>CB-CD-104-2017</t>
  </si>
  <si>
    <t>CB-CD-105-2017</t>
  </si>
  <si>
    <t>CB-CD-106-2017</t>
  </si>
  <si>
    <t>CB-CD-107-2017</t>
  </si>
  <si>
    <t>CB-CD-108-2017</t>
  </si>
  <si>
    <t>CB-CD-109-2017</t>
  </si>
  <si>
    <t>CB-CD-110-2017</t>
  </si>
  <si>
    <t>CB-CD-111-2017</t>
  </si>
  <si>
    <t>CB-CD-112-2017</t>
  </si>
  <si>
    <t>CB-CD-113-2017</t>
  </si>
  <si>
    <t>CB-CD-114-2017</t>
  </si>
  <si>
    <t>Contratar la suscripción anual a las revistas semana y dinero para la Contraloria de Bogotá D.C.</t>
  </si>
  <si>
    <t>Contratar la prestación de servicios profesionales para apoyar juridicamente las actividades correspondientes al periodo de preparación obligatoria en la implementación del Nuevo Marco Normativo de Regulaciòn contable en la Contraloria de Bogotá</t>
  </si>
  <si>
    <t>Adquisición de una (1) suscripción por un año del diario El Tiempo y del diario Portafolio para la Auditoria Fiscal ante la Contraloria de Bogota D.C.</t>
  </si>
  <si>
    <t>Contratar la prestación de servicios profesionales de un economista, que apoye las actividades correspondientes al periodo de preparación obligatoria en la implementación del Nuevo Marco Normativo de Regulaciòn contable en la Contraloria de Bogotá</t>
  </si>
  <si>
    <t>Contratar la prestación servicios de un profesional especializado para apoyar y asesorar a la subdirección financiera en la funcionalidad del sistema SICAPITAL y las actividades correspondientes al periodo de preparación obligatoria en la implementación del Nuevo Marco Normativo de regulación Contable en la Contraloria de Bogotá</t>
  </si>
  <si>
    <t>Contratar la prestación de servicios profesionales de un Ingeniero industrial para apoyar en el análisis y ajuste de los procesos y procedimientos relacionados con la implementación del Nuevo Marco Normativo de regulación Contable en la Contraloria de Bogota D.C.</t>
  </si>
  <si>
    <t>Contratar la suscripción por un (01) año a cuatro (04) publicaciones para consulta en internet para un (01) usuario: i) Constitución politica de Colombia, ii) Código de Procedimiento Administrativo, iii) Estatuto General de la Contratación, iv) Normas de información Financiera - NIF; y suscripción por un año a LEGISMOVIL, para cuatro (04) usuarios</t>
  </si>
  <si>
    <t>Contratar la prestación de servicios profesionales de un (1) abogado para el desarrollo del proceso de gestión contractual de la Subdirección de Contratación de la Contraloria de Bogota D.C.</t>
  </si>
  <si>
    <t>Contratar los servicios profesionales para apoyar el proceso de Vigilancia y Control a la gestión Fiscal de la Dirección de Fiscalización Sector Gobierno,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</si>
  <si>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Desarrollo economico Industria y Turismo, en cumplimiento al Plan de Auditoria Distrital - PAD y ademàs actuaciones fiscales que se realicen por parte de la Dirección Sectorial</t>
  </si>
  <si>
    <t>Contratar los servicios profesionales para apoyar el proceso de Vigilancia y Control a la gestión Fiscal de la Dirección Participación Ciudadana y Desarrollo Local,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</si>
  <si>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Integración Social,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</si>
  <si>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Movilidad,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</si>
  <si>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Salud,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</si>
  <si>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Hacienda,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</si>
  <si>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SectorIntegración social,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</si>
  <si>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servicios publicos,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</si>
  <si>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Educación,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</si>
  <si>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Habitat y ambiente, en cumplimiento al Plan de Auditoria Distrital - PAD y ademàs actuaciones fiscales que se realicen por parte de la Dirección Sectorial</t>
  </si>
  <si>
    <t>Contratar los servicios profesionales para apoyar a la Dirección Sectorial de hábitat y Ambiente en el desarrollo de los temas técnicos ambientales relacionados con el proceso auditor en el marco del PAD 2017</t>
  </si>
  <si>
    <t>Contratar la prestación de servicios de apoyo para las actividades relacionadas con la aplicación del proceso de gestión documental de la Contraloria de Bogota D.C.</t>
  </si>
  <si>
    <t>Contratar los servicios profesionales especializados, para apoyar el proceso de Estudios de Economía y Política Pública, en los productos que realiza la Dirección y coadyuvar en la estructuración de informes más integrales de naturaleza macroeconomica</t>
  </si>
  <si>
    <t>Contratar la prestación de servicios profesionales para las actividades juridicas relacionadas con la aplicación del proceso de Gestión Documental de la Contraloria de Bogotá D.C.</t>
  </si>
  <si>
    <t>Contratar la prestación de servicios profesionales para realziar el apoyo especializado en el mantenimiento y ajustes a los modulos de Presupuesto - PREDIS- Contabilidad- LIMAY, tesorería OPGET y modulo de terceros que conforman el sistema de Información SI - CAPITAL de acuerdo con los requerimientos solicitados por la Contraloria de bogotà D.C.</t>
  </si>
  <si>
    <t>Contratar los servicios profesionales para apoyar la Dirección Sectorial de Movilidad, en las diferentes gestiones, trámites, actividades y procesos juridicos relacionados con el control a la gestión fiscal</t>
  </si>
  <si>
    <t>Contratar la prestación de servicios profesionales para apoyar a la Dirección de TICS en la evaluación, formulación y seguimiento de los procesos contractuales y la identificación de soluciones a las necesidades de TI en concordancia con el PEI 2016-2020 y PAA 2017</t>
  </si>
  <si>
    <t>Contratar los servicios profesionales especializados para apoyar el proceso de Vigilancia y Control a la gestión Fiscal de la Dirección de Fiscalización Sector servicios publicos de la Contraloria de Bogotá D.C.</t>
  </si>
  <si>
    <t>Contratar la prestacion de servicios profesionales para realizar el apoyo especializado en la estructuración de la metodologia y procedimiento para el soporte, mantenimiento y los ajustes al sistema de información SI - CAPITAL, en especial al Módulo de Nömina PERNO de acuerdo con los requerimientos solicitados por la Contraloria de Bogota D.C.</t>
  </si>
  <si>
    <t>Contratar la prestación de servicios profesionales para apoyar los proyectos o acciones encaminados al desarrollo de las estrategias de gobierno en linea, la apropiación y el uso de las tecnologias de la información y las comunicaciones, la promoción de procesos y procedimientos del modelo de seguridad y privacidad de la información de la Contraloria de Bogota D:C:</t>
  </si>
  <si>
    <t>Contratar la prestación de servicios profesionales para realizar el apoyo especializado en el mantenimiento y ajustes a los mòdulos de almacen e inventarios SAE-SAI que conforman el sistema de informaciçon SI-CAPITAL de acuerdo con los requerimientos solicitados por la Contraloria de Bogotá D.C.</t>
  </si>
  <si>
    <t>Contratar La prestación de servicios de un profesional en medicina, para aseosrar técnicamente a la Dirección Sectorial Salud en la gestión del Control fiscal</t>
  </si>
  <si>
    <t xml:space="preserve">Contratar la prestación de servicios de un profesional en psicología, para ejecutar técnicamente a la Dirección Sectorial  Salud en la gestión del control fiscal </t>
  </si>
  <si>
    <t>Contratar la Contratar la prestación de los servicios profesionales especializados para el apoyo en temas de componentes, estados contables, gestión financiera y gestión presupuestal, en los procesos de vigilancia y control a la gestión fiscal que se encuentra ejecutando la Dirección Fiscalización sector hacienda.</t>
  </si>
  <si>
    <t xml:space="preserve">Contratar La prestación de servicios profesionales especializados para apoyar la gestión fiscal de la Dirección Sectorial Gobierno de al Contraloría de Bogotá D.C. </t>
  </si>
  <si>
    <t xml:space="preserve">Contratar los servicios profesionales, para apoyar el proceso de vigilancia y control a la gestión fiscal de la dirección Fiscalización sector Integración Social, en cumplimiento al plan de Auditoria Distrital- PAD y demás actuaciones fiscales que se realicen por parte de la dirección sectorial. </t>
  </si>
  <si>
    <t xml:space="preserve">Contratar La prestación de servicios profesionales especializados para apoyar la gestión fiscal de la Dirección Sectorial educacion, Cultura, recreacion y deporte  de al Contraloría de Bogotá D.C. </t>
  </si>
  <si>
    <t xml:space="preserve">42 42-Suministro de Bienes en general </t>
  </si>
  <si>
    <t>Suministro</t>
  </si>
  <si>
    <t>MARITZA BEATRIZ CHAVARRO RAMIREZ</t>
  </si>
  <si>
    <t>PUBLICACIONES SEMANA S.A.</t>
  </si>
  <si>
    <t>JOSE WILMAR LEAL ABRIL</t>
  </si>
  <si>
    <t>CASA EDITORIAL EL TIEMPO S.A.</t>
  </si>
  <si>
    <t>YURY NEILL DIAZ ARANGUREN</t>
  </si>
  <si>
    <t>GILBERTO CORDOBA SUAREZ</t>
  </si>
  <si>
    <t>JEFFER IVAN OCHOA SANGUIÑA</t>
  </si>
  <si>
    <t>DAVID ALEXANDER WILCHES FLOREZ</t>
  </si>
  <si>
    <t>FLOR MARIA LACOUTURE ACOSTA</t>
  </si>
  <si>
    <t>LEGIS EDITORES S.A.</t>
  </si>
  <si>
    <t>ERWIN ARIAS BETANCUR</t>
  </si>
  <si>
    <t>ANDREA FERNANDA GUZMAN SANCHEZ</t>
  </si>
  <si>
    <t>NUBIA YOLANDA HERRERA TORRES</t>
  </si>
  <si>
    <t>GUSTAVO EDUARDO RAMIREZ BOHROQUEZ</t>
  </si>
  <si>
    <t>ANDRES HERNANDO RODRIGUEZ ARCINIEGAS</t>
  </si>
  <si>
    <t>JHON JAIRO CALVO PINZON</t>
  </si>
  <si>
    <t>RAUL ANDRES PEÑA POVEDA</t>
  </si>
  <si>
    <t>GUILIANA ELENA JIMENEZ VALVERDE</t>
  </si>
  <si>
    <t>MARYORIS ESTHER CARRILLO ESMERAL</t>
  </si>
  <si>
    <t>DARILENI GAUTA FLOREZ</t>
  </si>
  <si>
    <t>MARIA DE LOS ANGELES PALACIOS CALIXTO</t>
  </si>
  <si>
    <t>JHON EDISON AMEZQUITA PUERTO</t>
  </si>
  <si>
    <t>LUIS FERNANDO FERNANDEZ MENDOZA</t>
  </si>
  <si>
    <t>ADRIANA CONSTANZA PINTO BARON</t>
  </si>
  <si>
    <t>MIGUEL ANTONIO SANCHEZ LUCAS</t>
  </si>
  <si>
    <t>GEMA GARCES REYES</t>
  </si>
  <si>
    <t>ALBERTO CARDENAS MEDINA</t>
  </si>
  <si>
    <t>DARLING DAMARIS DIAZ DIAZ</t>
  </si>
  <si>
    <t>MANUEL ANTONIO AVELLA MENDOZA</t>
  </si>
  <si>
    <t>YIMER OLAYA TOVAR</t>
  </si>
  <si>
    <t>GINA CATALINA CAMACHO BELTRAN</t>
  </si>
  <si>
    <t>LUIS HENRY RODRIGUEZ FORERO</t>
  </si>
  <si>
    <t>BIBIANA ANDREA OLAYA IGUA</t>
  </si>
  <si>
    <t>ROBER ENRIQUE PALACIOS SIERRA</t>
  </si>
  <si>
    <t>MARTHA PATRICIA ORTIZ CASTAÑO</t>
  </si>
  <si>
    <t>CAMILO MARTINEZ PUENTES</t>
  </si>
  <si>
    <t>JUAN CARLOS CAICEDO BUELVAS</t>
  </si>
  <si>
    <t>GIL JHON YEPES BENITEZ</t>
  </si>
  <si>
    <t>MARGARITA MARIA BARRENECHE ORTIZ</t>
  </si>
  <si>
    <t>OSCAR GIOVANNY BALGUERA MORA</t>
  </si>
  <si>
    <t>SEGUNDO FIDEL PUERTO GARAVITO</t>
  </si>
  <si>
    <t>JUAN CAMILO GARCIA VERNAZA</t>
  </si>
  <si>
    <t>NELSON FERNANDO FRANCO GONZALEZ</t>
  </si>
  <si>
    <t>RAFAEL ENRIQUE RODRIGUEZ SANTOS</t>
  </si>
  <si>
    <t>FREDY ENRIQUE CHALA PEDRAZA</t>
  </si>
  <si>
    <t>PEDRO LUIS SOLER MONGE</t>
  </si>
  <si>
    <t>NASLY JANETH CASTRO CAMARGO</t>
  </si>
  <si>
    <t>RAFAEL GUZMAN NAVARRO</t>
  </si>
  <si>
    <t>ZANDY ZORAYA IBARRA ROBAYO</t>
  </si>
  <si>
    <t>CESAR GERMAN ESPINOSA MONTAÑA</t>
  </si>
  <si>
    <t>DIANA GISELLE CARO MORENO</t>
  </si>
  <si>
    <t>DIEGO ERNESTO AMRTINEZ ACOSTA</t>
  </si>
  <si>
    <t>JAIRO ANTONIO SANCHEZ ROZO</t>
  </si>
  <si>
    <t>JOSE IDALGO ROJAS RAMOS</t>
  </si>
  <si>
    <t>NIXON FREYTHER ALEXANDER DIAZ CISNEROS</t>
  </si>
  <si>
    <t>JULIAN ALBERTO BAYONA ROMERO</t>
  </si>
  <si>
    <t>MARIA DEL ROCIO CERON ARCINIEGAS</t>
  </si>
  <si>
    <t>DAVID ORLANDO VERGARA ORJUELA</t>
  </si>
  <si>
    <t>VANESSA VARON GARRIDOS</t>
  </si>
  <si>
    <t>WISMAN YESID COTRINO GARCIA</t>
  </si>
  <si>
    <t>JOHNNY ALBERTO TENORIO ALBAÑIL</t>
  </si>
  <si>
    <t>YECID STALY FORERO ROJAS</t>
  </si>
  <si>
    <t>MARCO RICARDO MARIÑO FAJARDO</t>
  </si>
  <si>
    <t>FABIO BECERRA HEREDIA</t>
  </si>
  <si>
    <t>LEANDRO ALBERTO SAMPAYO VERGARA</t>
  </si>
  <si>
    <t>SERGIO ALFONSO RODRIGUEZ GUERRERO</t>
  </si>
  <si>
    <t>LIBARDO ANTONIO MEDRANO BARBOSA</t>
  </si>
  <si>
    <t>JUAN MANUEL SABOGAL</t>
  </si>
  <si>
    <t>CARLO MARCELO MARCANTONI CHAMORRO</t>
  </si>
  <si>
    <t>MAYERLY JHOANA ORTEGA DUARTE</t>
  </si>
  <si>
    <t>ALEXANDER MESA ROMERO</t>
  </si>
  <si>
    <t>LUNEY CRISTINA TABORDA FIERRO</t>
  </si>
  <si>
    <t>JULIO RAMIRO PEÑA RAMIREZ</t>
  </si>
  <si>
    <t xml:space="preserve">NANCY LICET MORA UMAÑA </t>
  </si>
  <si>
    <t>JORGE EDISSON SANABRIA GONZALEZ</t>
  </si>
  <si>
    <t xml:space="preserve">JORGE HUMBERTO CORTES ZULUAGA </t>
  </si>
  <si>
    <t xml:space="preserve">WILSON RUIZ OREJUELA </t>
  </si>
  <si>
    <t>Fortalecimiento al sistema integrado de gestión y de la capacidad institucional</t>
  </si>
  <si>
    <t>Impresos y publicaciones</t>
  </si>
  <si>
    <t>Fortalecimiento de la infraestructura de tecnologias de información y las comunicaciones de la Contraloria de Bogotá d.C.</t>
  </si>
  <si>
    <t xml:space="preserve">MERCEDES YUNDA MONROY </t>
  </si>
  <si>
    <t>GRACE SMITH RODADO YATE</t>
  </si>
  <si>
    <t xml:space="preserve">PASTOR HUMBERTO BORDA GARCIA </t>
  </si>
  <si>
    <t xml:space="preserve">CLARA VIVIANA PLAZAS GOMEZ </t>
  </si>
  <si>
    <t>FERNANDO ANIBAL PEÑA DIAZ</t>
  </si>
  <si>
    <t xml:space="preserve">ALBA LUCY OVIEDO MUÑOZ </t>
  </si>
  <si>
    <t>PAOLA VELASQUEZ MARROQUIN</t>
  </si>
  <si>
    <t xml:space="preserve">JUAN CARLOS FRANCO DUQUE </t>
  </si>
  <si>
    <t xml:space="preserve">LIVIA ESPERANZA CUERVO PAEZ </t>
  </si>
  <si>
    <t>RODRIGO HERNAN REY LÓPEZ</t>
  </si>
  <si>
    <t xml:space="preserve">JEFE OFICINA ASESORA DE COMUNICACIONES </t>
  </si>
  <si>
    <t xml:space="preserve">DIRECTORA SECTOR GOBIERNO </t>
  </si>
  <si>
    <t>DIRECTORA DESARROLLO ECONOMICO INDUSTRIA Y TURISMO</t>
  </si>
  <si>
    <t xml:space="preserve">DIRECTOR DE PARTICIPACION CIUDADANA Y DESARROLLO LOCAL </t>
  </si>
  <si>
    <t xml:space="preserve">DIRECTOR DE INTEGRACION SOCIAL </t>
  </si>
  <si>
    <t xml:space="preserve">DIRECTOR SECTOR DE MOVILIDAD </t>
  </si>
  <si>
    <t xml:space="preserve">DIRECTOR SECTORIAL SALUD </t>
  </si>
  <si>
    <t>DIRECTORA FISCALIZACION SECTOR HACIENDA</t>
  </si>
  <si>
    <t>DIRECTOR SECTORIAL SERVICIOS PUBLICO</t>
  </si>
  <si>
    <t xml:space="preserve">DIRECTOR DE EDUCACION, CULTURA, RECREACION </t>
  </si>
  <si>
    <t xml:space="preserve">DIRECTOR SECTOR DE ESTUDIOS Y POLITICA PUBLICA </t>
  </si>
  <si>
    <t xml:space="preserve">DIRECTOR DE TECNOLOGIAS DE LA INFORMACION Y LAS COMUNICACIONES </t>
  </si>
  <si>
    <t>JOSE NELSON JIMENEZ PORRAS</t>
  </si>
  <si>
    <t>CB-PMINC-067-2017</t>
  </si>
  <si>
    <t>CB-PMINC-046-2017</t>
  </si>
  <si>
    <t>CB-CD-116-2017</t>
  </si>
  <si>
    <t>CB-CD-117-2017</t>
  </si>
  <si>
    <t>CB-CD-118-2017</t>
  </si>
  <si>
    <t>CB-CD-119-2017</t>
  </si>
  <si>
    <t>CB-CD-120-2017</t>
  </si>
  <si>
    <t>CB-CD-115-2017</t>
  </si>
  <si>
    <t>CB-CD-122-2017</t>
  </si>
  <si>
    <t>CB-CD-123-2017</t>
  </si>
  <si>
    <t>Prestación del servicio de área protegida para la atención de las urgencias y emergencias médicas las veinticuatro (24) horas en las diferentes sedes de la Contraloria de Bogota d.C., para los servidores publicos, usuarios, proveedores y visitantes de la Entidad</t>
  </si>
  <si>
    <t>Adquisición de una mesa de ping pong con sistema plegable y semiautomatico, kit de malla y soportes, pelotas y raquetas, para el uso de los servidores (as) de la Contralroia de Bogota D.C.</t>
  </si>
  <si>
    <t>Contratar la prestación de servicios profesionales de un contador publico, que apoye las actividades correspondientes al periodo de preparación obligatoria en la implementación del Nuevo marco normativo de regulación contable de la Contraloria de Bogotá D.C.</t>
  </si>
  <si>
    <t>Contratar los servicios de apoyo a la gestión para la subdirección del proceso de responsabilidad fiscal, con el trámite de respuestas a las solicitudes de información, derechos de petición y evaluación de hallazgos</t>
  </si>
  <si>
    <t>Contratar los servicios para la realización de la visita de seguimiento año 2016, al Sistema Integrado de gestión SIG- bajo las normas técnicas NTC ISO 9001: 2008 y NTCGP 1000:2009</t>
  </si>
  <si>
    <t>Contratar los servicios profesionales para apoyar en materia de contratación estatal las actuaciones fiscales de competencia de la Dirección de Reacción Inmediata</t>
  </si>
  <si>
    <t>Mínima Cuantía</t>
  </si>
  <si>
    <t xml:space="preserve">121 121-Compraventa (Bienes Muebles) </t>
  </si>
  <si>
    <t>EMERMEDICA S.A. SERVICIOS DE AMBULANCIA PREPAGADA</t>
  </si>
  <si>
    <t>KYROS SERVICES</t>
  </si>
  <si>
    <t>JOSE DAVID DIAZ AREVALO</t>
  </si>
  <si>
    <t>JULIANA ISABEL MATALLANA LIZARAZO</t>
  </si>
  <si>
    <t>LUIS FELIPE QUINTERO CAICEDO</t>
  </si>
  <si>
    <t>PAULA ALEJANDRA CARANTON TRONCOSO</t>
  </si>
  <si>
    <t>SGS COLOMBIA SAS</t>
  </si>
  <si>
    <t>EMANUEL MORALES CHAVERRA</t>
  </si>
  <si>
    <t>MARIA JOSE DANGOND DAVID</t>
  </si>
  <si>
    <t>Salud Ocupacional</t>
  </si>
  <si>
    <t>Bienestar e Incentivos</t>
  </si>
  <si>
    <t>BIVIANA DUQUE TORO</t>
  </si>
  <si>
    <t xml:space="preserve">BELEN SANCHEZ CACERES </t>
  </si>
  <si>
    <t xml:space="preserve">DIRECTORA  TECNICA DE PLANEACION </t>
  </si>
  <si>
    <t>CB-CD-124-2017</t>
  </si>
  <si>
    <t>CB-CD-125-2017</t>
  </si>
  <si>
    <t>CB-CD-126-2017</t>
  </si>
  <si>
    <t>CB-CD-127-2017</t>
  </si>
  <si>
    <t>CB-PMINC-121-2017</t>
  </si>
  <si>
    <t>CB-CD-129-2017</t>
  </si>
  <si>
    <t>CB-CD-132-2017</t>
  </si>
  <si>
    <t>CB-CD-133-2017</t>
  </si>
  <si>
    <t>CB-CD-135-2017</t>
  </si>
  <si>
    <t>CB-CD-136-2017</t>
  </si>
  <si>
    <t>CB-CD-137-2017</t>
  </si>
  <si>
    <t>CB-CD-138-2017</t>
  </si>
  <si>
    <t>CB-CD-139-2017</t>
  </si>
  <si>
    <t>CB-CD-140-2017</t>
  </si>
  <si>
    <t>CB-CD-141-2017</t>
  </si>
  <si>
    <t>CB-CD-142-2017</t>
  </si>
  <si>
    <t>CB-CD-143-2017</t>
  </si>
  <si>
    <t>CB-CD-144-2017</t>
  </si>
  <si>
    <t>CB-CD-145-2017</t>
  </si>
  <si>
    <t>CB-CD-146-2017</t>
  </si>
  <si>
    <t>CB-CD-147-2017</t>
  </si>
  <si>
    <t>CB-CD-148-2017</t>
  </si>
  <si>
    <t>CB-CD-149-2017</t>
  </si>
  <si>
    <t>CB-CD-150-2017</t>
  </si>
  <si>
    <t>Contratar los servicios profesionales para apoyar en materia informatica, recaudo de evidencias y realización de dictámenes periciales, las actuaciones fiscales de competencia de la Dirección de Reacción Inmediata</t>
  </si>
  <si>
    <t>Contratar la prestación de servicios profesionales especializados para apoyar en el desarrollo de las actividades realizadas por la Subdirección de Análisis Estadisticas e indicadores respecto del análisis de cifras sobre la ejecución de proyectos y políticas públicas en la Ciudad de Bogotá.</t>
  </si>
  <si>
    <t>Contratar la prestación de servciios profesionales especializados para apoyar juridicamente la gestión de la Dirección Administrativa y Financiera, en materia de Derecho Administrativo</t>
  </si>
  <si>
    <t>Contratar la prestación de servicios profesionales para apoyar el diseño y acompñar la ejecución de una estrategia de comunicación pública para la Contraloria de Bogotá</t>
  </si>
  <si>
    <t>Contratar el servicio de monitoreo de prensa, radio, televisión e internet para la Contraloria de Bogotá D.C.</t>
  </si>
  <si>
    <t>Contratar la prestación de servicios técnicos para apoyar a la gestión en funciones propias de la Dirección Administrativ a Financiera de la Contraloria de Bogota D.C.</t>
  </si>
  <si>
    <t>Contratar la prestación de servicios profesionales para apoyar el desarrollo de las actividades de la tesoreria y las actuaciones competencia de la subdirección financiera respecto a los procesos contractuales de la Contraloria de Bogotá D.C.</t>
  </si>
  <si>
    <t>Contratar la prestación de servicios profesionales especializados para apoyar el desarrollo y mejoramiento del Sistema de Control Interno</t>
  </si>
  <si>
    <t>Contratar los servicios profesionales para apoyar en materia de drecho administrativo las actuaciones fiscales de competencia de la Dirección de Reacción Inmediata</t>
  </si>
  <si>
    <t>Contratar la prestación de servicios profesionales de una persona jurídica con conocimientos especializados en materia de Derecho Constitucional, Derecho Laboral Administrativo, Seguridad Social y Riesgos Laborales para apoyar juridicamente en los procesos y trámites de trascendencia institucional y alto impacto que se presenten en la Dirección de Talento Humano</t>
  </si>
  <si>
    <t>Contratar la prestación de servicios de apoyo a la gestión de una persona juridica que realice el Congreso Nacional de Contralores donde se capacite a los contralores territoriales para formular estrategias del Control Fiscal que permitan combatir la corrupción</t>
  </si>
  <si>
    <t>Contratar los servicios profesionales para apoyar en materia de infraestructura e ingenieria civil las actuaciones fiscales de competencia de la Dirección de Reacción inmediata</t>
  </si>
  <si>
    <t>Adquisicion a titulo de compraventa de los siguientes bienes 1) un disco duro externo, 2) un escaner, 3) una pantalla telón para proyección, 4) una impresora multifuncional, 5) un cartucho de tinta de alta capacidad cyan, 7) un cartucho de alta capacidad magentam 8) un cartucho de alta capacidad amarillo, de acierdo con lo establecido en el proceso de contratación con gran almacen en la tienda virtual del estado colombiano</t>
  </si>
  <si>
    <t>Contratar la prestación de servicios profesionales para adelantar y desarrollar las actividades propias de la Dirección de apoyo al despacho de la Contraloria de Bogotá</t>
  </si>
  <si>
    <t xml:space="preserve">Contratar los servicios profesionales para apoyar juridicamente las actuaciones competencia de la Dirección de hábitat y Ambiente </t>
  </si>
  <si>
    <t>Contratar los servicios para la realización de gestión de estrategias y actividades concretas requeridas para la transición a la nueva norma tecnica colombiana NTC Iso 9001: 2015 en la Contraloria de Bogota</t>
  </si>
  <si>
    <t>Contratar los serviciso profesionales para apoyar juridicamente las actuaciones competencia de la Subdiección de recursos materiales de la Contraloria de Bogota</t>
  </si>
  <si>
    <t>Contratar la prestación de servicios profesionales de un (1) abogado para brindar asesoría jurídica y apoyo a la Auditoria Fiscal en la vigilancia de la gestión fiscal, los procesos de contratación y de Talento Humano, y los proyectos de inversión adelantados por la Contraloría de Bogotá D.C</t>
  </si>
  <si>
    <t>Contratar la prestacion de servicios de apoyo para las actividades relacionadas con la aplicación del proceso de gestion documental de la Contraloria de Bogota D.C.</t>
  </si>
  <si>
    <t>Contratr los servicios profesionales para realizar las actividades periodisticas de los temas relacionados con el trabajo local que se ejerce en las 20 localidades y su contribucion a la vigeilancia fiscal, teniendo en cuenta los procesos de la Oficin aasesora de comunicaciones.</t>
  </si>
  <si>
    <t xml:space="preserve">Miníma Cuantía- Grandes superficies </t>
  </si>
  <si>
    <t>6 6: Prestación de servicios</t>
  </si>
  <si>
    <t>Compraventa</t>
  </si>
  <si>
    <t>CARLOS ALBERTO TRILLERAS LASSO</t>
  </si>
  <si>
    <t>MARIA CAROLINA GALINDO HURTADO</t>
  </si>
  <si>
    <t>YIMY ANTONIO MEJIA BAEZ</t>
  </si>
  <si>
    <t>LIBARDO AUGUSTO REYES SUAREZ</t>
  </si>
  <si>
    <t>MEDICIONES Y MEDIOS SAS</t>
  </si>
  <si>
    <t>MARTHA CECILIA RUIZ RAMIREZ</t>
  </si>
  <si>
    <t>ANDREA JOBANA ACEVEDO NEIRA</t>
  </si>
  <si>
    <t>CLAIRE CARVAJAL PINZON</t>
  </si>
  <si>
    <t>DAVID FELIPE BASABE ALVARADO</t>
  </si>
  <si>
    <t>RICARDO ALFONSO FERRO LOZANO</t>
  </si>
  <si>
    <t>T &amp; T ABOGADOS CONSULTORES SAS</t>
  </si>
  <si>
    <t>SOLUCIONES INTEGRALES E INNOVADORAS SAS</t>
  </si>
  <si>
    <t>RENE LEONARD MARTINEZ CUADROS</t>
  </si>
  <si>
    <t>ROSA LILIANA CABRA SIERRA</t>
  </si>
  <si>
    <t>PANAMERICANA LIBRERÍA Y PAPELERIA S.A.</t>
  </si>
  <si>
    <t>VANESSA VARON GARRIDO</t>
  </si>
  <si>
    <t>FABIOLA ESPERANZA ACUÑA REYES</t>
  </si>
  <si>
    <t>EDGAR ADEMAR PIMIENTA GALVAN</t>
  </si>
  <si>
    <t>CARLOS ALFREDO GUARIN AVILA</t>
  </si>
  <si>
    <t>JOSE OSCAR IBAÑEZ DAZA</t>
  </si>
  <si>
    <t>JUAN JOSE BERNAL JIMENEZ</t>
  </si>
  <si>
    <t xml:space="preserve">DAIRON ANDRES CAMILO GALINDO CASTRO </t>
  </si>
  <si>
    <t xml:space="preserve">JENNY PATRICIA ALARCON PEREZ </t>
  </si>
  <si>
    <t>22-05-207</t>
  </si>
  <si>
    <t>21 días calendario</t>
  </si>
  <si>
    <t xml:space="preserve">Fortalecimeinto del Control social a la gestio Publica </t>
  </si>
  <si>
    <t xml:space="preserve">Gastos del Computador 
Materiales y suministros 
Compra de equipos </t>
  </si>
  <si>
    <t>MARY LUZ CASTILLA PINZON</t>
  </si>
  <si>
    <t>JOHN ALEXANDER CHALARCA</t>
  </si>
  <si>
    <t>CLAUDIA PATRICIA MARTINEZ</t>
  </si>
  <si>
    <t>BIBIANA DUQUE TORO</t>
  </si>
  <si>
    <t xml:space="preserve">XIMENA LILIANA BUSTOS  </t>
  </si>
  <si>
    <t xml:space="preserve">MARIA MARGARITA FORERO MORENO </t>
  </si>
  <si>
    <t>MERY LUZ CASTILLO PINZON</t>
  </si>
  <si>
    <t xml:space="preserve">DIRECCION DE REACCION INMEDIANTA </t>
  </si>
  <si>
    <t xml:space="preserve"> DIRECCION DE PLANEACION </t>
  </si>
  <si>
    <t xml:space="preserve">DIRECCION ADMINISTRATIVA Y FINANCIERA </t>
  </si>
  <si>
    <t xml:space="preserve">OFICINA ASESORA DE COMUNICACIONES </t>
  </si>
  <si>
    <t xml:space="preserve">SUBDIRECCION FINANCIERA </t>
  </si>
  <si>
    <t>SUBDIRECCIÓN DE RESPONSABILIDAD FISCAL</t>
  </si>
  <si>
    <t>DIRECTOR DE TALENTO HUMANO</t>
  </si>
  <si>
    <t>DIRECCCIÓN  APOYO AL DESPACHO</t>
  </si>
  <si>
    <t xml:space="preserve">AUDITORIA FISCAL </t>
  </si>
  <si>
    <t xml:space="preserve">DIRECCION DE  HABITAT Y AMBIENTE </t>
  </si>
  <si>
    <t xml:space="preserve">DIRECCION DE PLANEACION </t>
  </si>
  <si>
    <t xml:space="preserve">DIRECCION DE RECURSOS MATERIALES </t>
  </si>
  <si>
    <t>DIRECCION DESARROLLO ECONOMICO INDUSTRIA Y TURISMO</t>
  </si>
  <si>
    <t xml:space="preserve">SUBDIRECCION DE SERVICIOS GENERALES </t>
  </si>
  <si>
    <t>CB-CD-151-2017</t>
  </si>
  <si>
    <t>CB-PMINC-128-2017</t>
  </si>
  <si>
    <t>CB-CD-152-2017</t>
  </si>
  <si>
    <t>CB-CD-153-2017</t>
  </si>
  <si>
    <t>CB-CD-154-2017</t>
  </si>
  <si>
    <t>CB-PMINC-134-2017</t>
  </si>
  <si>
    <t>CB-CD-155-2017</t>
  </si>
  <si>
    <t>CB-CD-156-2017</t>
  </si>
  <si>
    <t>CB-CD-157-2017</t>
  </si>
  <si>
    <t>CB-PMINC-123-2017</t>
  </si>
  <si>
    <t>CB-CD-158-2017</t>
  </si>
  <si>
    <t>CB-CD-161-2017</t>
  </si>
  <si>
    <t>CB-CD-163-2017</t>
  </si>
  <si>
    <t>CB-CD-164-2017</t>
  </si>
  <si>
    <t>CB-CD-165-2017</t>
  </si>
  <si>
    <t>CB-CD-166-2017</t>
  </si>
  <si>
    <t>CB-CD-167-2017</t>
  </si>
  <si>
    <t>CB-CD-168-2017</t>
  </si>
  <si>
    <t>CB-CD-170-2017</t>
  </si>
  <si>
    <t>CB-SASI-130-2017</t>
  </si>
  <si>
    <t>CB-CD-171-2017</t>
  </si>
  <si>
    <t>CB-CD-172-2017</t>
  </si>
  <si>
    <t>AF-CD-174-2017</t>
  </si>
  <si>
    <t>CB-CD-175-2017</t>
  </si>
  <si>
    <t>CB-CD-176-2017</t>
  </si>
  <si>
    <t>CB-CD-177-2017</t>
  </si>
  <si>
    <t>CB-CD-178-2017</t>
  </si>
  <si>
    <t>CB-CD-182-2017</t>
  </si>
  <si>
    <t>CB-CD-180-2017</t>
  </si>
  <si>
    <t>Contratar los servicios profesionales para la preparación, desarrollo y elaboración de informes de gestón, estrategias de planes de mejoramiento para presentar a las auditorias internas y externas, así cono de estrategias de seguimiento al Sistema Integrado de gestión y del Modelo Estandar de Control interno - MECI de la Contraloria de Bogotá D.C.</t>
  </si>
  <si>
    <t>Adquisicón de las siguientes bolsas 1) bolsas fabricadas con biopolimeros extraidos de la fecula de maiz o de la yuca, que sean 100% biodegradables y compostables, de materiales no derivados de petroleo, sin aditivo Oxxo biodegradable, 2) bolsas plasticas de baja densidad sin aditivo oxxo biodegradable, para el manejo y disposición de los residuos ordinarios y reciclables generados por la Contraloria de Bogota</t>
  </si>
  <si>
    <t>Contratar la prestación de servicios de un (01) entrenador (a) de fútbol en su modalidad masculina, por dieciseis horas mensuales, para entrenar a los servidores de la Contraloria de Bogta d.c.</t>
  </si>
  <si>
    <t>Contratar la prestación de servicios profesionales para promover el uso adecuado, mejoramiento, seguimiento y adopcion de herramientas o estrategias tecnologicas para el cumplimiento de los procesos misionales de la Contraloria de Bogota D.C.</t>
  </si>
  <si>
    <t>Contratar el suministro de pasajes aereos a nivel nacional e internacional para el desplazamiento de los (as) directivos (as) y/o funcionarios (as) de la Contraloria de Bogotá D.C., en cumplimiento de las labores propias de la misión de la entidad, con base al acuerdo marco de precios CCE-283-1-AMP-2015</t>
  </si>
  <si>
    <t>Prestación del servicio de recolección, pesaje, manejo, transporte, aprovechamiento y/o disposición final de los residuos peligrosos - tóneres, luminarias y envases contaminados - generados por la Contraloria de Bogotá</t>
  </si>
  <si>
    <t>Contratar los servicios profesionales para apoyar juridicamente las actuaciones competencia de la Subdiección de recursos materiales de la Contraloria de Bogota</t>
  </si>
  <si>
    <t>Contratar los servicios profesionales encaminados al mantenimiento, configuración, actualización de la herramienta de apoyo y seguimiento a la trazabilidad del proceso de vigilancia y control a la gestión fiscal, desrrollo para la automatización de los planes de mejoramiento y mapa de riesgo de la Contraloria de Bogota D.C.</t>
  </si>
  <si>
    <t>Contratar el suministro de la dotación de vestido y calzado de labor para las servidoras y servidores que ocupan el cargo de Auxiliares de Servicios Generales de la Contraloría de Bogotá D.C.</t>
  </si>
  <si>
    <t>Contratar la prestación de servicios profesionales para apoyar el desarrollo de las actividades propias de la Dirección Sector cultura, recreación y deporte</t>
  </si>
  <si>
    <t xml:space="preserve">Contratar los servicios profesionales, para apoyar el proceso de vigilancia y Control a la gestión fiscal de la Dirección de Fiscalización sector salud, en cumplimiento al Pla de Auditoria Distrital - PAD y demás actuaciones fiscales que se realicen por parte de la sectorial </t>
  </si>
  <si>
    <t>Contratar la Prestación de servicios profesionales para el seguimiento y fortalecimiento de la estrategia institucional del Plan Anticorrupción componente "Mapa de Riesgos Institucional" - Procesos de Comunicación Estratégica y Gestión de Tecnologías de la Información y las Comunicaciones</t>
  </si>
  <si>
    <t>contratar la prestacion de servicios apoyar al grupo de Gestion Documental de la Contraloria de Bogota con la identificacion y clasificacion de expedientes y carpetas, con base en las tablas de retencion Docuemtnal(TRD), la foliacion, mantenimeinto de los expedientes, carpetas y revision de transferencias documentales.</t>
  </si>
  <si>
    <t>Contratar la prestación de servicios tecnicos para adelantar y desarrollar actividades propias de la Dirección de Apoyo al Despacho - Atención al Ciudadano de la Contraloria de Bogota D.C.</t>
  </si>
  <si>
    <t>Contratar la prestación de servicios profesionales para adelantar y desarrollar  actividades propias de la Dirección de Apoyo al Despacho de la Contraloria de Bogota D.C.</t>
  </si>
  <si>
    <t>Contratar la suscripcion anual del Diario el Nuevo Siglo para la Contraloria de Bogotá D.C.</t>
  </si>
  <si>
    <t>Prestar servicios profesionales para el seguimiento y fortalecimiento de la estrategia institucional del plan Anticorrupción y de atención al ciudadano</t>
  </si>
  <si>
    <t>Adquisición de 1100 licencias de uso por un (1) año de Microsoft oficce 365 Entrerprise E1, de las cuales diez (10) licencias que contengan el servicios de Archiving, para la Contraloria de Bogota D.C.</t>
  </si>
  <si>
    <t>Contratar la adquisición e instalación de puestos de trabajo para las sedes de la Contraloria de Bogotá D.C.</t>
  </si>
  <si>
    <t>Prestar servicios profesionales para el seguimiento y fortalecimiento de la estrategia institucional del plan Anticorrupción componente "Mapa de Riesgos Institucional" - proceso de Responsabilidad Fiscal y Jurisdicción Coactiva</t>
  </si>
  <si>
    <t>Contratar la prestación de servicios profesionales para brindar asesoria y apoyo a la Auditoria Fiscal en la vigilancia de la gestión fiscal de la Contraloria de Bogotá D.C.</t>
  </si>
  <si>
    <t>Adquisición de una (1) suscripción por un año del diario en Espectador para la Auditoria Fiscal ante la Contraloria de Bogota D.C.</t>
  </si>
  <si>
    <t>Prestar servicios profesionales para el seguimiento y fortalecimiento de la estrategia institucional del plan Anticorrupción componente "Mapa de Riesgos Institucional" - proceso de gestión contractual y gestión de recursos físicos</t>
  </si>
  <si>
    <t>Contratar los servicios profesionales, para apoyar el proceso de vigilancia y control a la gestión fical de la Dirección de fiscalización sector habitat y ambiente en cumplimiento al Plan de Auditoria Distrital - PAD y demás funciones fiscales que se realicen por parte de la Dirección Sectorial</t>
  </si>
  <si>
    <t>Contratar la prestación de servicios de una persona jurídica, para poyar a la Oficina Jurídica, para apoyar a la Oficina Asesora juridica en las materias que le son propias</t>
  </si>
  <si>
    <t>Contratar la prestación de servicios de una Institución de Educación superior pública de reconocida idoneidad academica la realizacion de una capacitación para fortalecer las competencias de los funcionarios del proceso de vigilancia y control fiscal, mediante un seminario taller de configuraión de hallazgos, informe técnico</t>
  </si>
  <si>
    <t>Contratar la prestacion de servicios profesionales para el seguimeinto y fortalecimiento de la estrategia institucional del plan Anticorrupcion componente "mapa de riesgos instirucional"- proceso de vigilancia y control a la gestion fiscal.</t>
  </si>
  <si>
    <t xml:space="preserve">Contratar la prestacion de servicios profesionales de una persona juridica que asesore a la oficia de asesora de comunicaciones en la promocion y fortalecimiento de la imagen de la contraloria de Bogota en medios digitales </t>
  </si>
  <si>
    <t>Selección abreviada por Acuerdo Marco de Precios</t>
  </si>
  <si>
    <t>Contratación Directa No pluralidad de Oferentes</t>
  </si>
  <si>
    <t>Seleccion Abreviada Caracteristicas Tecnicas Uniformes (Subasta)</t>
  </si>
  <si>
    <t>Prestacion de servicios</t>
  </si>
  <si>
    <t>Servicios Apoyo a la Gestión</t>
  </si>
  <si>
    <t>Prestacion de Servicios</t>
  </si>
  <si>
    <t>DOLY CONSUELO JIMENEZ MESA</t>
  </si>
  <si>
    <t>ASEO EMMANUEL SAS</t>
  </si>
  <si>
    <t>JOHANNY MAURICIO FALLA PIRA</t>
  </si>
  <si>
    <t>MANUEL ALBERTO GUERRERO UMBA</t>
  </si>
  <si>
    <t>FREDY ALEXANDER SIACHOQUE HERRERA</t>
  </si>
  <si>
    <t>SUBATOURS SAS</t>
  </si>
  <si>
    <t>ALBEDO SAS ESP</t>
  </si>
  <si>
    <t>YARA MILENA MALO BENITEZ</t>
  </si>
  <si>
    <t>MANUEL ALEJANDRO GARZON</t>
  </si>
  <si>
    <t>JOHN WILSON PARRA ORTIZ</t>
  </si>
  <si>
    <t>IMCARE LTDA</t>
  </si>
  <si>
    <t>ARTURO EDUARDO GARCIA RODRIGUEZ</t>
  </si>
  <si>
    <t xml:space="preserve">XIOMARA TATIANA RODRIGUEZ CORREDOR </t>
  </si>
  <si>
    <t xml:space="preserve">ALEXANDRA CASTILLO ARDILA </t>
  </si>
  <si>
    <t>LIDA PATRICIA DE LA OSSA VIVERO</t>
  </si>
  <si>
    <t>LUCY MAUREN DAZA CUERVO</t>
  </si>
  <si>
    <t>EDITORIAL LA UNIDAD S.A. EN EJECUCIÓN DEL ACUERDO DE REESTRUCTURACION</t>
  </si>
  <si>
    <t>CATALINA MARIA MALDONADO CRUZ</t>
  </si>
  <si>
    <t>JORGE ENRIQUE PEREZ GONZALEZ</t>
  </si>
  <si>
    <t>UT SOFTWARE Y SERVICIOS EFICIENTES</t>
  </si>
  <si>
    <t>K10 DESIGN SAS</t>
  </si>
  <si>
    <t>ALEXANDER MERCHAN CELY</t>
  </si>
  <si>
    <t>GILMA SUSANA MARTINEZ GAITAN</t>
  </si>
  <si>
    <t>COMUNICAN S.A</t>
  </si>
  <si>
    <t>DIANA CAROLINA ALONSO CORTES</t>
  </si>
  <si>
    <t>JORGE ANTONIO DAVID MONROY RINCON</t>
  </si>
  <si>
    <t>ELITE CONSULTORA SAS</t>
  </si>
  <si>
    <t>UNIVERSIDAD DE CUNDINAMARCA</t>
  </si>
  <si>
    <t>JESUS RODRIGO NIETO OSSA</t>
  </si>
  <si>
    <t>GROUP COMUNICACIONES LTDA</t>
  </si>
  <si>
    <t>860536029-4</t>
  </si>
  <si>
    <t>900157564-1</t>
  </si>
  <si>
    <t>860007590-6</t>
  </si>
  <si>
    <t>830117200-1</t>
  </si>
  <si>
    <t>N/A</t>
  </si>
  <si>
    <t>15 días hábiles</t>
  </si>
  <si>
    <t>57 dias</t>
  </si>
  <si>
    <t>15 días calendario</t>
  </si>
  <si>
    <t>Bienestar e incentivos</t>
  </si>
  <si>
    <t>Viaticos y gastos de viaje</t>
  </si>
  <si>
    <t>Dotación</t>
  </si>
  <si>
    <t>Fortalecimiento del control social a la gestion publica</t>
  </si>
  <si>
    <t>Remuneración servicios tecnicos</t>
  </si>
  <si>
    <t>Impresos y Publicaciones</t>
  </si>
  <si>
    <t>Capacitación Interna</t>
  </si>
  <si>
    <t>JUAN DAVID RODRIGUEZ MARTINEZ</t>
  </si>
  <si>
    <t xml:space="preserve">JULIAN HENAO </t>
  </si>
  <si>
    <t>Subdirector del Proceso de Responsabilidad Fiscal</t>
  </si>
  <si>
    <t xml:space="preserve">SUBDIRECTORA DE SERVICIOS GENERALES </t>
  </si>
  <si>
    <t>Director Sector Cultura Recreación y Deporte</t>
  </si>
  <si>
    <t xml:space="preserve">JEFE OFICINA DE ASESORA DE COMUNICACIONES </t>
  </si>
  <si>
    <t>Subdirector de la Gestión de la Información</t>
  </si>
  <si>
    <t xml:space="preserve">DIRECTOR SECTOR HABITAD Y AMBIENTE </t>
  </si>
  <si>
    <t xml:space="preserve">JEFE OFICINA ASESORA JURIDICA </t>
  </si>
  <si>
    <t>Subdirector de Capacitación y Cooperación Técnica</t>
  </si>
  <si>
    <t xml:space="preserve">MAURICIO BARON </t>
  </si>
  <si>
    <t xml:space="preserve">DIRECTOR RESPONSABILIDAD FISCAL </t>
  </si>
  <si>
    <t xml:space="preserve">DIRECTOR TECNOLOGIAS DE LA INFORMACION Y LAS COMUNICACIONES </t>
  </si>
  <si>
    <t>DIRECTORA DE SEGURIDAD CONVIVENCIA</t>
  </si>
  <si>
    <t>181</t>
  </si>
  <si>
    <t>182</t>
  </si>
  <si>
    <t>183</t>
  </si>
  <si>
    <t>184</t>
  </si>
  <si>
    <t>186</t>
  </si>
  <si>
    <t>187</t>
  </si>
  <si>
    <t>188</t>
  </si>
  <si>
    <t>189</t>
  </si>
  <si>
    <t>190</t>
  </si>
  <si>
    <t>191</t>
  </si>
  <si>
    <t>192</t>
  </si>
  <si>
    <t>193</t>
  </si>
  <si>
    <t>194</t>
  </si>
  <si>
    <t>195</t>
  </si>
  <si>
    <t>196</t>
  </si>
  <si>
    <t>197</t>
  </si>
  <si>
    <t>198</t>
  </si>
  <si>
    <t>CB-CD-183-2017</t>
  </si>
  <si>
    <t>CB-CD-184-2017</t>
  </si>
  <si>
    <t>CB-CD-185-2017</t>
  </si>
  <si>
    <t>CB-CD-186-2017</t>
  </si>
  <si>
    <t>CB-SASI-131-2017</t>
  </si>
  <si>
    <t>CB-CD-187-2017</t>
  </si>
  <si>
    <t>CB-PMINC-173-2017</t>
  </si>
  <si>
    <t>CB-PMINC-169-2017</t>
  </si>
  <si>
    <t>CB-CD-189-2017</t>
  </si>
  <si>
    <t>CB-CD-190-2017</t>
  </si>
  <si>
    <t>CB-PMINC-179-2017</t>
  </si>
  <si>
    <t>CB-CD-191-2017</t>
  </si>
  <si>
    <t>CB-CD-192-2017</t>
  </si>
  <si>
    <t>CB-PMINC-181-2017</t>
  </si>
  <si>
    <t>CB-CD--194-2017</t>
  </si>
  <si>
    <t>CB-CD-196-2017</t>
  </si>
  <si>
    <t>CB-CD-195-2017</t>
  </si>
  <si>
    <t>CB-CD-197-2017</t>
  </si>
  <si>
    <t>Contratar la prstación del servicio en actividades de recepción, clasificación, transporte y entrega de correspondencia, incluyendo los servicios de mensajeria expresa, al día, correo normal, correo electrónico certificado, correo certificado nacional e internacional EMS (Express Mail Service) de las comunicaciones, citaciones, pronunciamientos adminsitrativos, que se generen con ocasión al cumplimiento de la gestión Fiscal que tiene como misión la Contraloria de Bogota D.C.</t>
  </si>
  <si>
    <t>Prestar servicios profesionales para el seguimeinto y fortalecimiento de la estrategia institucional del Plan Anticorrupción componente "rendición de cuenta"</t>
  </si>
  <si>
    <t>Contratar los servicios profesionales - abogados - para que adelanten los procesos de responsabilidad fiscal que se tramitan en la Contraloría de Bogotá</t>
  </si>
  <si>
    <t>Contratar la prestación de servicios tecnicos de apoyo para las actividades relacionadas con la aplicación del proceso de gestión documental de la Contraloria de Bogota D.C.</t>
  </si>
  <si>
    <t>Prestación del servicio integral de fotocopiado en la modalidad de Outsourcing, que incluye el suministro de los equipos de fotocopiado, el recurso humano, los insumos, los mantenimientos preventivos y correctivos de las máquinas, a todas las Dependencias de la Contraloría de Bogota d.C.</t>
  </si>
  <si>
    <t>Contratar la prestación de servicios para apoyar a la Dirección de Talento Humano en la atención y trámites de la Secretaria Tecnica de la Comisión de personal, seguimiento a los compromisos del acuerdo laboral de la Contraloría de Bogotá D.C.</t>
  </si>
  <si>
    <t>Contratar la renovación e intalación de licencias para dos equipos de seguridad perImetral fortigate 240 D por un año, junto con el mantenimiento preventivo, correctivo y afinamiento para dos (2) equipos fortigate 240 D, según las especificaciones tecnicas solicitadas</t>
  </si>
  <si>
    <t>Adquirir una solución tecnologica interactiva para consulta de sistemas de información que tiene la contraloria</t>
  </si>
  <si>
    <t>Contratar la prestación de servicios de apoyo para las actividades relacionadas con la aplicación del proceso del proceso de gestión documental de la Contraloria de Bogota D.C.</t>
  </si>
  <si>
    <t xml:space="preserve">Renovacion de 100 licencias antivirus, para los equipos tecnologicos de la Contraloria de Bogota D.C </t>
  </si>
  <si>
    <t>Contratar los servicios profesionales, para apoyar el proceso de vigilancia y control a la Gestión Fiscal de la Dirección de Fiscalización Sector Servicios Públicos, en cumplimiento al Plan de Auditoria Distrital - PAD y demás actuaciones fiscales que se realicen por parte de la Dirección Sectorial</t>
  </si>
  <si>
    <t>Contratar la prestación de los servicios profesionales para apoyar el proceso de Vigilancia y Control a la gestión fiscal de la Dirección Fiscalización sector hacienda, en cumplimiento al Plan de Auditoria Distrital - PAD y demás actuaciones fiscales que se realicen por parte de la Dirección Sectorial</t>
  </si>
  <si>
    <t>Prestar los servicios para la realización de un programa de tres (3) días para los servidores prepensionados o proximos a su jubilación de la Contraloria de Bogota</t>
  </si>
  <si>
    <t>Contratar la prestación de servicios profesionales de un (1) entrenador de baloncesto en su modalidad mixto, para entrenar a los servidores de la Contraloria de Bogotá D.C.</t>
  </si>
  <si>
    <t>Contratar la prestacion de servicios profesionales de un entrenador de voleibol modalidad mixto, para para entrenar a los servidores (as) de las Contraloria de Bogota D.C</t>
  </si>
  <si>
    <t>Contratar la prestacion de servicios profesionales para apoyar a la oficina asesora de comunicaciones en la gestion, desarrollo e implementacion de contenidos radicales, en los que participen tanto la comunidad como los diferentes actores de la Contraloria de Bogota</t>
  </si>
  <si>
    <t xml:space="preserve">Contratar la prestacion de servicios de los profesionales en enfermeria para el desarrollo del Sistema de Gestion de la seguridad y salud en el trabajo / SG-SST y en forma interdisciplinaria con la subdireccion de bienestar social de la Contraloria de Bogota. </t>
  </si>
  <si>
    <t>Interadministrativo</t>
  </si>
  <si>
    <t>SERVICIOS POSTALES NACIONALES S.A.</t>
  </si>
  <si>
    <t>RODRIGO JOSE ARENAS MAYAUDON</t>
  </si>
  <si>
    <t>JOHN RODRIGO SIERRA SIERRA</t>
  </si>
  <si>
    <t>BLANCA DORA LOPEZ DE MORA</t>
  </si>
  <si>
    <t>SYRTEC LTDA</t>
  </si>
  <si>
    <t>RAFAEL DAVID ROJAS CRISTANCHO</t>
  </si>
  <si>
    <t>ELLIPTICAL SAS</t>
  </si>
  <si>
    <t>M.A. ELECTRONIKA SAS</t>
  </si>
  <si>
    <t>MARCO ANTONIO FLOREZ MORENO</t>
  </si>
  <si>
    <t>YESICA ALEJANDRA MEDINA CIFUENTES</t>
  </si>
  <si>
    <t>GOLD.SYS LTDA</t>
  </si>
  <si>
    <t>PEDRO ALONSO SANABRIA PARDO</t>
  </si>
  <si>
    <t>EDGAR DARIO DAVID ZARATE</t>
  </si>
  <si>
    <t>MARTINEZ Y ASOCIADOS CONSULTORES S.A.</t>
  </si>
  <si>
    <t>VICTOR HUGO RAMOS CARABALI</t>
  </si>
  <si>
    <t xml:space="preserve">RICARDO REYES TORRES </t>
  </si>
  <si>
    <t xml:space="preserve">JHONN RODRIGUEZ ARCINIEGAS </t>
  </si>
  <si>
    <t xml:space="preserve">ANGEE NATHALI TABORDA FIERRO </t>
  </si>
  <si>
    <t>3</t>
  </si>
  <si>
    <t>6</t>
  </si>
  <si>
    <t>8</t>
  </si>
  <si>
    <t>4</t>
  </si>
  <si>
    <t>9</t>
  </si>
  <si>
    <t>0</t>
  </si>
  <si>
    <t>120</t>
  </si>
  <si>
    <t>60</t>
  </si>
  <si>
    <t>135</t>
  </si>
  <si>
    <t>150</t>
  </si>
  <si>
    <t>Gastos de transporte y comunicación</t>
  </si>
  <si>
    <t xml:space="preserve">Fortaleciemito de la infraestructura de tecnologias de la informacion y las comunicaciones de la Contraloria de Bogota. </t>
  </si>
  <si>
    <t xml:space="preserve">Honorarios entidad </t>
  </si>
  <si>
    <t>JHON ALEXANDER CHALARCA</t>
  </si>
  <si>
    <t>Dirección de Responsabilidad Fiscal y Jurisdicción Coactiva</t>
  </si>
  <si>
    <t>Dirección de Talento Humano</t>
  </si>
  <si>
    <t>Dirección de Tecnologías de la Información y las Comunicaciones</t>
  </si>
  <si>
    <t>Dirección Sector Servicios Públicos</t>
  </si>
  <si>
    <t>OFICINA ASESORA DE COMUNICACIONES</t>
  </si>
  <si>
    <t>CARMEN PAOLA VELEZ</t>
  </si>
  <si>
    <t>CB-CD-200-2017</t>
  </si>
  <si>
    <t>CB-SMAC-160-2017</t>
  </si>
  <si>
    <t>CB-SMAC-162-2017</t>
  </si>
  <si>
    <t>CB-CD-205-2017</t>
  </si>
  <si>
    <t>CB-CD-206-2017</t>
  </si>
  <si>
    <t>CB-CD-207-2017</t>
  </si>
  <si>
    <t>CB-CD-209-2017</t>
  </si>
  <si>
    <t>CB-CD-210-2017</t>
  </si>
  <si>
    <t>CB-CD-211-2017</t>
  </si>
  <si>
    <t>CB-CD-212-2017</t>
  </si>
  <si>
    <t>CB-PMINC-193-2017</t>
  </si>
  <si>
    <t>CB-CD-213-2017</t>
  </si>
  <si>
    <t>CB-PMINC-199-2017</t>
  </si>
  <si>
    <t>CB-PMINC-198-2017</t>
  </si>
  <si>
    <t>CB-CD-214-2017</t>
  </si>
  <si>
    <t>CB-CD-216-2017</t>
  </si>
  <si>
    <t>CB-CD-217-2017</t>
  </si>
  <si>
    <t>CB-CD-219-2017</t>
  </si>
  <si>
    <t>CB-CD-220-2017</t>
  </si>
  <si>
    <t>CB-CD-221-2017</t>
  </si>
  <si>
    <t>CB-CD-225-2017</t>
  </si>
  <si>
    <t>CB-CD-222-2017</t>
  </si>
  <si>
    <t>CB-CD-223-2017</t>
  </si>
  <si>
    <t>CB-PMINC-202-2017</t>
  </si>
  <si>
    <t>CB-CD-224-2017</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</si>
  <si>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</si>
  <si>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</si>
  <si>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</si>
  <si>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</si>
  <si>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</si>
  <si>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</si>
  <si>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</si>
  <si>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</si>
  <si>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</si>
  <si>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</si>
  <si>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</si>
  <si>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</si>
  <si>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</si>
  <si>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</si>
  <si>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</si>
  <si>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</si>
  <si>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</si>
  <si>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</si>
  <si>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</si>
  <si>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</si>
  <si>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</si>
  <si>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</si>
  <si>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</si>
  <si>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</si>
  <si>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</si>
  <si>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</si>
  <si>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Contratar la organización y la ejecución de las celebraciones del dia del niño y vacaciones recreativas para los hijos de los servidores de la Contraloria de Bogota D.C.</t>
  </si>
  <si>
    <t>Contratar la prestación de servicios para el desarrollo de diez (10) jornadas de intervención en clima organizacional y resolución de conflictos con la finalidad de fortalecer el ambiente laboral y la gestión institucional en los fucionarios de la Contraloria de Bogota D.C.</t>
  </si>
  <si>
    <t>Adquisición y renovación del licenciamiento de software ofimatico y especializado de la plataforma informatica para la contraloria de bogota</t>
  </si>
  <si>
    <t>Contratar la prestación de servicios profesionales para adelantar y desarrollar las actividades propias de la Dirección Administrativa y Financiera de la Contraloria de Bogotá</t>
  </si>
  <si>
    <t>Contratar la prestación de servicios profesionales para desarrollar instrumentos de seguimiento del Plan estrategico como herramienta para evitar el riesgo de corrupcion de la Entidad</t>
  </si>
  <si>
    <t>Contratar la prestación de servicios para la ejecución de las actividades de la XXII semana de la Seguridad y Salud en el trabajo de la Contraloria de Bogota D.C., de conformidad con las especificaciones tecnicas</t>
  </si>
  <si>
    <t>Contratar la prestación de  los servicios profesionales y especializados en medicina laboral en la Contraloria de Bogota D.C, en desarrollo del sistema de gestion de la seguridad y salud en el trabajo SG/SST y en forma interdisciplinaria con la Subdireccion de Bienestar Social.</t>
  </si>
  <si>
    <t>Contratar la prestación de servicios para la realización de (3) tres caminatas ecológicas, para los servidores de la Contraloria de Bogota D.C. y sus familiares</t>
  </si>
  <si>
    <t>Contratar el servicio de mantenimiento preventivo y correctivo de los purificadores de agua a base de ozono de la Contraloria de Bogotá D.C., asi, como la adquisición de otros purificadores de agua a base de ozono y los repuestos correspondientes</t>
  </si>
  <si>
    <t>Contratar los servicios profesionales para apoyar a la oficina Asesora de Comunicaciones  frente a los medios masivos de comunicación política, sirviendo de enlace entre la Contraloria de Bogota y los generadores de opinión mediatica</t>
  </si>
  <si>
    <t>Adquisición de una (1) suscripción por un año del diario: la republica, para la oficina asesora de comunicaciones de la Contraloria de Bogotá</t>
  </si>
  <si>
    <t>Contratar la prestación de servicios de un bachiller para adelantar y desarrollar actividades propias de la Dirección de Apoyo al Despacho - Atención al Ciudadano de la Contraloria de Bogota D.C.</t>
  </si>
  <si>
    <t>Contratar la prestación de servicios profesionales para apoyar jurídicamente la gestión de la Dirección de apoyo al despacho en derecho administrativo, laboraladministrativo, procedimiento administrativo y derecho constitucional a la Contraloria de Bogotá D.C.</t>
  </si>
  <si>
    <t>Contratar la prestacion de servicios para apoyar a la direccion tecnica de talento humano en actividades administrativas inherentes a las funciones asignadas a la direccion.</t>
  </si>
  <si>
    <t>Contratar los servicios profesionales y de apoyo a la gestión, para apoyar en materia de insfraestructura e ingenieria civil las actuaciones fiscales de competencia de la Dirección de Reacción inmediata</t>
  </si>
  <si>
    <t xml:space="preserve">Adquisicion de dos (2) suscripciones por un año del diario el tiempo y dos (2) suscripciones, por un año del diario portafolio, para la oficina asesora de comunicaciones y despacho del contralor auxiliar. </t>
  </si>
  <si>
    <t>Contratar la prestacion de servicios profesionales para apoyar juridicamente la gestion del despacho del contralor auxiliar y del proceso de vigilancia a la gestion fiscal en  materia de contratacion estatal.</t>
  </si>
  <si>
    <t>Contratar los servicios para realizar la recarga, revision, mantenimineto de los extintores de la Contraloria de Bogota D.C y adquision de soportes, señalizacion y extintores nuevos, de conformidad con las especificaciones tecnicas.</t>
  </si>
  <si>
    <t>Seleccion Abreviada Menor Cuantia</t>
  </si>
  <si>
    <t>Prestacion de Servicios  Profesionales</t>
  </si>
  <si>
    <t>LUIS FERNANDO PUENTES DIAZ</t>
  </si>
  <si>
    <t>ROYAL PARK LTDA</t>
  </si>
  <si>
    <t>ECOCONSULTORES SAS</t>
  </si>
  <si>
    <t>ALEXANDRA FORERO FORERO</t>
  </si>
  <si>
    <t>FELIX SEBASTIAN RINCON TOBO</t>
  </si>
  <si>
    <t>ADRIANA MARIA CASTELLANOS HOLGIN</t>
  </si>
  <si>
    <t>PROVEEDORES DE PRODUCTOS Y SERVICIOS VARIOS SAS</t>
  </si>
  <si>
    <t>GERMAN ALFONSO MALDONADO MORALES</t>
  </si>
  <si>
    <t>MIGUEL ANGEL VALLEJO BURGOS</t>
  </si>
  <si>
    <t>EDUARD YAHIR MIRANDA DELGADO</t>
  </si>
  <si>
    <t>EDITORIAL LA REPUBLICA</t>
  </si>
  <si>
    <t>LAURA NATHALY NARANJO REYES</t>
  </si>
  <si>
    <t xml:space="preserve">JENNIFER CAMILA VEGA ALFONSO </t>
  </si>
  <si>
    <t>SALIM HAMED CHAGUI FLOREZ</t>
  </si>
  <si>
    <t>SOCIEDAD CAMEIL EXTINTORES LTDA</t>
  </si>
  <si>
    <t>Mantenimiento Entidad</t>
  </si>
  <si>
    <t xml:space="preserve">Remuneracion de servicios tecnicos </t>
  </si>
  <si>
    <t>Remuneracion Servicios Tecnicos 0</t>
  </si>
  <si>
    <t>Materiales y  suministros
Manteniemiento entidad</t>
  </si>
  <si>
    <t xml:space="preserve">NIDIAN YANETH VIASUS </t>
  </si>
  <si>
    <t xml:space="preserve">JAIRO GOMEZ RAMOS </t>
  </si>
  <si>
    <t>SUBDIRECCIÓN DE BIENESTAR SOCIAL</t>
  </si>
  <si>
    <t>DIRECCIÓN DE TECNOLOGÍAS DE LA INFORMACIÓN Y LAS COMUNICACIONES</t>
  </si>
  <si>
    <t xml:space="preserve">SUBDIRECCION DE CONTRATACION </t>
  </si>
  <si>
    <t xml:space="preserve">DIRECTOR ADMINISTRATIVO </t>
  </si>
  <si>
    <t xml:space="preserve">DIRECCION APOYO AL DESPACHO </t>
  </si>
  <si>
    <t xml:space="preserve">DIRECCION DE REACCION INMEDIATA </t>
  </si>
  <si>
    <t xml:space="preserve">DESPACHO CONTRALOR AUXILIAR </t>
  </si>
  <si>
    <t>CB-CD-226-2017</t>
  </si>
  <si>
    <t>CB-CD-227-2017</t>
  </si>
  <si>
    <t>CB-CD-228-2017</t>
  </si>
  <si>
    <t>CB-CD-229-2017</t>
  </si>
  <si>
    <t>CB-CD-230-2017</t>
  </si>
  <si>
    <t>Orden de compra 19977</t>
  </si>
  <si>
    <t>CB-CD-231-2017</t>
  </si>
  <si>
    <t>CB-CD-232-2017</t>
  </si>
  <si>
    <t>CB-CD-233-2017</t>
  </si>
  <si>
    <t>CB-CD-234-2017</t>
  </si>
  <si>
    <t>CB-CD-235-2017</t>
  </si>
  <si>
    <t>CB-CD-236-2017</t>
  </si>
  <si>
    <t>CB-CD-237-2017</t>
  </si>
  <si>
    <t>CB-CD-238-2017</t>
  </si>
  <si>
    <t>CB-CD-239-2017</t>
  </si>
  <si>
    <t>CB-CD-240-2017</t>
  </si>
  <si>
    <t>CB-CD-241-2017</t>
  </si>
  <si>
    <t>CB CD 242 2017</t>
  </si>
  <si>
    <t>CB-CD-243-2017</t>
  </si>
  <si>
    <t>CB-CD-244-2017</t>
  </si>
  <si>
    <t>CB-CD-245-2017</t>
  </si>
  <si>
    <t>CB-CD-247-2017</t>
  </si>
  <si>
    <t>CB-PMINC-208-2017</t>
  </si>
  <si>
    <t>CB-CD-249-2017</t>
  </si>
  <si>
    <t>CB-CD-250-2017</t>
  </si>
  <si>
    <t xml:space="preserve">ORDEN DE COMPRA </t>
  </si>
  <si>
    <t>CB-CD-252-2017</t>
  </si>
  <si>
    <t>CB-CD-253-2017</t>
  </si>
  <si>
    <t>CB-CD-254-2017</t>
  </si>
  <si>
    <t>CB-CD-255-2017</t>
  </si>
  <si>
    <t>CB-CD-256-2017</t>
  </si>
  <si>
    <t>CB-CD-257-2017</t>
  </si>
  <si>
    <t>CB-CD-258-2017</t>
  </si>
  <si>
    <t>CB-CD-259-2017</t>
  </si>
  <si>
    <t>CB-CD-260-2017</t>
  </si>
  <si>
    <t>CB-CD--262-2017</t>
  </si>
  <si>
    <t>CB-CD--263-2017</t>
  </si>
  <si>
    <t>CB-CD--264-2017</t>
  </si>
  <si>
    <t>CB-CD-265-2017</t>
  </si>
  <si>
    <t>CB-CD-266-2017</t>
  </si>
  <si>
    <t>CB-CD-267-2017</t>
  </si>
  <si>
    <t>CB-CD-268-2017</t>
  </si>
  <si>
    <t>CB-CD-269-2017</t>
  </si>
  <si>
    <t>CB-CD-270-2017</t>
  </si>
  <si>
    <t>CB-CD-271-2017</t>
  </si>
  <si>
    <t>CB-CD-272-2017</t>
  </si>
  <si>
    <t>CB-CD-273-2017</t>
  </si>
  <si>
    <t>CB-CD-274-2017</t>
  </si>
  <si>
    <t>CB-SASI-201-2017</t>
  </si>
  <si>
    <t>CB-CD-275-2017</t>
  </si>
  <si>
    <t>CB-CD-276-2017</t>
  </si>
  <si>
    <t>CB-CD-277-2017</t>
  </si>
  <si>
    <t>CB-CD-278-2017</t>
  </si>
  <si>
    <t>Contratar la prestación de servicios profesionales para apoyar la gestión de la Dirección de apoyo al despacho en temas relacionados con entes de congtrol externos y de control interno</t>
  </si>
  <si>
    <t>Contratar los servicios profesionales, para apoyar el proceso de vigilancia y Control a la gestión fiscal de la Dirección de Fiscalización sector salud, en cumplimiento al Pla de Auditoria Distrital - PAD y demás actuaciones fiscales que se realicen por parte de la Dirección Sectorial de la Contraloria de Bogotá</t>
  </si>
  <si>
    <t>Adquisición a título de compraventa de (1) imprsora lase monocromatica con do (29 cartuchos adicionales de toner de alta capacidad negro y de cuatro (4) cartuchos de tóner RICOH 841586 black MPC2051/2551, de acuerdo con lo establecido en el proceso de contratación con Gran Almacén en la Tienda virtual del estado Colombiano</t>
  </si>
  <si>
    <t>Contratar los servicios profesionales-abogados- para que se adelanten los procesos de responsabilidad fiscal que se tramitan en la Contraloria de Bogota.</t>
  </si>
  <si>
    <t xml:space="preserve">Contratar los servicios profesionales de un economista para aopoyar las actividades correspondientes al periodo de preparacion obligatoria en la implementacion del nuev marco normativo contable.              </t>
  </si>
  <si>
    <t>Contratar la prestacion de servicios profesionales de un ingeniero industrial, para apoyar en el analisis y ajuste de los procesos y procedimeintos relacionados con la implementaion del Nuevo Marco Normativo de Regulacion Contable de la Contraloria de Bogota.</t>
  </si>
  <si>
    <t xml:space="preserve">Prestacion de servicios proferionales para apoyar juridicamente el periodo de preparacion obligatorio para la implementacion del nuevo marco normativo contable </t>
  </si>
  <si>
    <t xml:space="preserve">Contratar los servicios profesionales de un abogado para el desarrollo del proceso de gestion contratual de la Subdireccion de Contratacion de la Contraloria de Bogota </t>
  </si>
  <si>
    <t>Contratar los servicios profesionales, para apoyar el Proceso de Vigilancia y Control a la Gestión Fiscal de la Dirección de Fiscalización Sector Participación Ciudadana y Desarrollo Local, en cumplimiento al Plan de Auditoría Distrital - PAD Y demás actuaciones fiscales que se realicen por parte de la Dirección Sectorial.</t>
  </si>
  <si>
    <t>Adquision de equipos y accesorios de audio y fotografia según especificaiones tecnicas para la Oficina Asesora de Comunicaciones de la Contraloria de Bogota.</t>
  </si>
  <si>
    <t xml:space="preserve">Contratar los sevivios integrales de conectividad requeridos por la contraloria de bogota según las especificaciones tecnicas en sus distintas areas </t>
  </si>
  <si>
    <t>Contratar los servicios profesionales, para apoyar el proceso de vigilancia y control  a la gestion fiscal de la direccion de fiscalizacion sector salud, en cumplimiento al Plan de Auditorias Distrital PAD y demas actuaciones fiscales que se realicen por parte de la Direccion Sectorial.</t>
  </si>
  <si>
    <t>Contratar los servicios profesionales, para apoyar el proceso de vigilancia y control  a la gestion fiscal de la direccion de fiscalizacion sector gobierno, en cumplimiento al Plan de Auditorias Distrital PAD y demas actuaciones fiscales que se realicen por parte de la Direccion Sectorial.</t>
  </si>
  <si>
    <t>Contratar los servicios profesionales, para apoyar el proceso de vigilancia y control  a la gestion fiscal de la direccion de fiscalizacion sector servicios publico, en cumplimiento al Plan de Auditorias Distrital PAD y demas actuaciones fiscales que se realicen por parte de la Direccion Sectorial.</t>
  </si>
  <si>
    <t>Contratar los servicios profesionales, para apoyar el proceso de vigilancia y control  a la gestion fiscal de la direccion de fiscalizacion sector habitat y ambiente, en cumplimiento al Plan de Auditorias Distrital PAD y demas actuaciones fiscales que se realicen por parte de la Direccion Sectorial.</t>
  </si>
  <si>
    <t>PRESTAR SERVICIOS PROFESIONALES PARA EL FORTALECIMIENTO DE LA ESTRATEGIA INSTITUCIONAL DEL PLAN ANTICORRUPCIÓN DE LA VIGENCIA 2018</t>
  </si>
  <si>
    <t>Contratar el servicos de transporte terrestre ida y regreso a Girardot Cundinamarca a fin de transportar los servidores de la contraloria con su grupo de beneficiarios y movilizarlos dentro del municipio de Girardot con fin de que asisten a las diferentes actividades programadas dentro del marco XXXI olimpiadas internas y culturales 2017</t>
  </si>
  <si>
    <t>Contratar los servicios prefesionales, para apoyar el proceso de Vigilancia y Control a la Gestion Fiscal de la Direccion de fiscalizacion Sector Participacion Ciudadana y desarrollo local, en cumplimineto al Plan de Auditoria Distrital-PAD- y demas actuaciones fiscales que se realicen por parte de la sectorial.</t>
  </si>
  <si>
    <t xml:space="preserve">Contratar los servicios profesionales para apoyar el proceso de vigilancia y control a la gestion fiscal de la direcion de participacion ciudadana que realiza la direccion sectorial </t>
  </si>
  <si>
    <t xml:space="preserve">Minima Cuantia </t>
  </si>
  <si>
    <t>PAULA ANDREA CASTILLO PINEDA</t>
  </si>
  <si>
    <t>HEBER ANDRES MANTILLA GOMEZ</t>
  </si>
  <si>
    <t>DORIS PATRICIA ROJAS ACERO</t>
  </si>
  <si>
    <t>BLANCA LISBETH CAMARGO BARRERA</t>
  </si>
  <si>
    <t>PANAMERICANA LIBRERÍA Y PAPELERIA</t>
  </si>
  <si>
    <t>NELSON URIEL GONZALEZ PEDRAZA</t>
  </si>
  <si>
    <t>IVAN  MAURICIO ALVARES ORDUZ</t>
  </si>
  <si>
    <t>ABRAHAM GUERRERO PENA</t>
  </si>
  <si>
    <t xml:space="preserve">LUZ PAOLA MELO COY  </t>
  </si>
  <si>
    <t>JEFFER IVAN OCHOA SANGUÑA</t>
  </si>
  <si>
    <t xml:space="preserve">ANDREA FERNANDA GUZMAN SANCHEZ </t>
  </si>
  <si>
    <t xml:space="preserve">MAIRENY ESMERALDA VARGAS </t>
  </si>
  <si>
    <t xml:space="preserve">NANCY PATRICIA ALVARADO GOMEZ </t>
  </si>
  <si>
    <t xml:space="preserve">JUAN CARLOS PORRAS ALMAZO </t>
  </si>
  <si>
    <t xml:space="preserve">MARCO JAVIER CORTES CASALLAS </t>
  </si>
  <si>
    <t>ABC INTERCARGO S.A.S</t>
  </si>
  <si>
    <t xml:space="preserve">FLOR MARIA LACOUTURE ACOSTA </t>
  </si>
  <si>
    <t xml:space="preserve">CARLOS OSCAR VEGARA </t>
  </si>
  <si>
    <t>ETB</t>
  </si>
  <si>
    <t xml:space="preserve">JUAN RICARDO GIRALDO ACOSTA </t>
  </si>
  <si>
    <t xml:space="preserve">MARGARITA ROSA LINERO QUEVEDO </t>
  </si>
  <si>
    <t xml:space="preserve">LUS CARLOS GUARION LOPEZ </t>
  </si>
  <si>
    <t xml:space="preserve">RAFAEL GUILLERMO ACEVEDO PEDROZA </t>
  </si>
  <si>
    <t>LUIS CAMILO SANCHEZ PARRA</t>
  </si>
  <si>
    <t xml:space="preserve">SONIA CRISTINA VILLATE CARDENAS </t>
  </si>
  <si>
    <t xml:space="preserve">SANDRO RODOLFO BORDA ROJAS </t>
  </si>
  <si>
    <t xml:space="preserve">JUAN JOSE BERNAL JIMENEZ </t>
  </si>
  <si>
    <t xml:space="preserve">KATHERINE ANDREA GUARION CASTRO </t>
  </si>
  <si>
    <t xml:space="preserve">RUTH ANDREA MORALES </t>
  </si>
  <si>
    <t xml:space="preserve">FABIO YEZID CASTELLANOS HERRERA </t>
  </si>
  <si>
    <t xml:space="preserve">YENNY SAGRARIO GUEVARA ALVAREZ </t>
  </si>
  <si>
    <t>JAVIER ARMANDO ARIZA PACHECO</t>
  </si>
  <si>
    <t xml:space="preserve">NESTOR ALFREDO BARRERA MORA </t>
  </si>
  <si>
    <t>LUIS ALEJANDRO GUTIERREZ</t>
  </si>
  <si>
    <t xml:space="preserve">HERNANDO ESTUPIÑAN RODRIGUEZ </t>
  </si>
  <si>
    <t xml:space="preserve">JUAN CAMILO CETINA RANGEL </t>
  </si>
  <si>
    <t xml:space="preserve">FELIPE ANTONIO OLAYA ARIAS </t>
  </si>
  <si>
    <t xml:space="preserve">MIRYAM INGRID CHAPARRO GUEVARA </t>
  </si>
  <si>
    <t>JHON EDISSON AMEZQUITA PUERTO</t>
  </si>
  <si>
    <t>LUCIANO RAMIREZ GARCIA</t>
  </si>
  <si>
    <t xml:space="preserve">OLGA ISIDORA CASTRO VARGAS </t>
  </si>
  <si>
    <t xml:space="preserve">UNION TEMPORAL JAIRO CAMACHO SOTO </t>
  </si>
  <si>
    <t xml:space="preserve">SONIA GOMEZ CORTES </t>
  </si>
  <si>
    <t xml:space="preserve">PATRICIA IMELDA TRIANA </t>
  </si>
  <si>
    <t xml:space="preserve">EDGAR FERNANDO AMEZQUITA PEDRAZA </t>
  </si>
  <si>
    <t>GUSTAVO ANDRES GONZALEZ RUEDA</t>
  </si>
  <si>
    <t>30 HABILES</t>
  </si>
  <si>
    <t xml:space="preserve">Gastos de computador
Compra de equipo
</t>
  </si>
  <si>
    <t xml:space="preserve">honorarios entidad </t>
  </si>
  <si>
    <t xml:space="preserve">Fortalecimiento  del sistema integrado de Gestion y de la Capacidad Institucional </t>
  </si>
  <si>
    <t>Compra de equipo</t>
  </si>
  <si>
    <t xml:space="preserve">FORTALECIMIENTO DEL CONTROL SOCIAL A LA GESTION PUBLICA </t>
  </si>
  <si>
    <t xml:space="preserve">JHON ALEXANDER CHALARCA GOMEZ </t>
  </si>
  <si>
    <t xml:space="preserve">MERY LUZ CASTILLA PINZON </t>
  </si>
  <si>
    <t xml:space="preserve">MARIA ANAYME BARON </t>
  </si>
  <si>
    <t xml:space="preserve">JAVIER ROSAS TIBANA </t>
  </si>
  <si>
    <t>FREDY CESPEDES VILLA</t>
  </si>
  <si>
    <t xml:space="preserve">ANDRES CASTRO </t>
  </si>
  <si>
    <t>ENRIQUE TORRES NAVARRETE</t>
  </si>
  <si>
    <t xml:space="preserve">CARMEN ROSA SUAREZ </t>
  </si>
  <si>
    <t xml:space="preserve">ALBERTO CRISTOBAL MARTINEZ BLANCO </t>
  </si>
  <si>
    <t xml:space="preserve">PAOLA VELEZ MARROQUIN </t>
  </si>
  <si>
    <t xml:space="preserve">DIRECTOR DE TALENTO HUMANO </t>
  </si>
  <si>
    <t xml:space="preserve">DIRECTORA PARTICIPACION CIUDADANA </t>
  </si>
  <si>
    <t>Director de Apoyo al Despacho</t>
  </si>
  <si>
    <t xml:space="preserve">DIRECTOR SECTOR SALUD </t>
  </si>
  <si>
    <t xml:space="preserve">SUBDIRECTOR DE RESPONSABILIDAD FISCAL </t>
  </si>
  <si>
    <t xml:space="preserve">DIRECCION DE PARTICIPACION </t>
  </si>
  <si>
    <t>Jefe Oficina Asesora de Comunicaciones</t>
  </si>
  <si>
    <t xml:space="preserve">DIRECCION DE TECNOLOGIAS DE LA INFORMACION </t>
  </si>
  <si>
    <t xml:space="preserve">SUBDIRECCION DE INTEGRACION SOCIAL </t>
  </si>
  <si>
    <t>DIRECTOR SECTOR GOBIERNO</t>
  </si>
  <si>
    <t xml:space="preserve">DIRECTOR SECTOR GOBIERNO </t>
  </si>
  <si>
    <t>Subdirector de Servicios Generales</t>
  </si>
  <si>
    <t xml:space="preserve">DIRECTOR DE DESARROLLO ECONOMICO </t>
  </si>
  <si>
    <t xml:space="preserve">DIRECTORA SECTOR DE SERVICIOS PUBLICOS </t>
  </si>
  <si>
    <t xml:space="preserve">DIRECTORA DE HABITAT Y AMBIENTE </t>
  </si>
  <si>
    <t>APOYO AL DESPACHO</t>
  </si>
  <si>
    <t xml:space="preserve">BIENESTAR </t>
  </si>
  <si>
    <t>Contratar la prestación de servicios profesionales para apoyar el desarrollo de las actividades de la subdireccion de gestion de Talento Humano.</t>
  </si>
  <si>
    <t xml:space="preserve">compraventa </t>
  </si>
  <si>
    <t>Adquisición de tres (3) suscripciones por un año del diario El Espectador, para la oficina Asesora de comunicaciones, despacho del Contralor y despacho del Contralor Auxiliar</t>
  </si>
  <si>
    <t>Prestar servicios profesionales para asesorar y acompañar a la Dirección de Participación Ciudadana y Desarrollo Local en la construcción de estrategias para desarrollar pedagogia social formativa e ilustrativa dirigida a los ciudadanos de Bogota D.C</t>
  </si>
  <si>
    <t xml:space="preserve">Contratar los servicios profesionales especializados para apoyar el proceso de Vigilancia y Control a la gestion Fiscal de la Direccion Sector Integraqcion </t>
  </si>
  <si>
    <t>CB-CD-261-2017</t>
  </si>
  <si>
    <t xml:space="preserve"> Contratar los servicios profesionales, para apoyar el Proceso de Vigilancia y Control a la Gestión Fiscal de la Dirección de Desarrollo Económico Industria y Turismo, en cumplimiento al Plan de Auditoria Distrital – PAD y demás actuaciones fiscales que se realicen por parte de la Dirección Sectorial.</t>
  </si>
  <si>
    <t>Selección abreviada por Subasta Inversa</t>
  </si>
  <si>
    <t xml:space="preserve">Prestacion de Servicios  </t>
  </si>
  <si>
    <t>277
661</t>
  </si>
  <si>
    <t>RICARDO GUZMAN ARROYO</t>
  </si>
  <si>
    <t>144
689</t>
  </si>
  <si>
    <t>189
498</t>
  </si>
  <si>
    <t xml:space="preserve">ROSA MARIA MARTINEZ GONZALEZ </t>
  </si>
  <si>
    <t>133
500</t>
  </si>
  <si>
    <t>253
502</t>
  </si>
  <si>
    <t>146
498</t>
  </si>
  <si>
    <t>192
524</t>
  </si>
  <si>
    <t xml:space="preserve">300
587
</t>
  </si>
  <si>
    <t>142
503</t>
  </si>
  <si>
    <t>145
507</t>
  </si>
  <si>
    <t>196
506</t>
  </si>
  <si>
    <t>169
509</t>
  </si>
  <si>
    <t>147
527</t>
  </si>
  <si>
    <t>182
518</t>
  </si>
  <si>
    <t>186
498</t>
  </si>
  <si>
    <t>83 dias</t>
  </si>
  <si>
    <t>135
513</t>
  </si>
  <si>
    <t xml:space="preserve">131
514
</t>
  </si>
  <si>
    <t>143
515</t>
  </si>
  <si>
    <t>305
517</t>
  </si>
  <si>
    <t xml:space="preserve">140
519
</t>
  </si>
  <si>
    <t>139
551</t>
  </si>
  <si>
    <t>137
523</t>
  </si>
  <si>
    <t>136
528</t>
  </si>
  <si>
    <t>154
529</t>
  </si>
  <si>
    <t>156
538</t>
  </si>
  <si>
    <t>157
555</t>
  </si>
  <si>
    <t>148
544</t>
  </si>
  <si>
    <t>153
545</t>
  </si>
  <si>
    <t>149
541</t>
  </si>
  <si>
    <t>130
540</t>
  </si>
  <si>
    <t>151
543</t>
  </si>
  <si>
    <t>164
542</t>
  </si>
  <si>
    <t>194
562</t>
  </si>
  <si>
    <t>152
554</t>
  </si>
  <si>
    <t>138
552</t>
  </si>
  <si>
    <t>128
553</t>
  </si>
  <si>
    <t>134
550</t>
  </si>
  <si>
    <t>158
521</t>
  </si>
  <si>
    <t>183
601</t>
  </si>
  <si>
    <t>181
568</t>
  </si>
  <si>
    <t>193
588</t>
  </si>
  <si>
    <t>195
581</t>
  </si>
  <si>
    <t>278
583</t>
  </si>
  <si>
    <t>63
582</t>
  </si>
  <si>
    <t>173
589</t>
  </si>
  <si>
    <t>176
586</t>
  </si>
  <si>
    <t>177
590</t>
  </si>
  <si>
    <t>175
591</t>
  </si>
  <si>
    <t>135
596</t>
  </si>
  <si>
    <t>171
600</t>
  </si>
  <si>
    <t>203
611</t>
  </si>
  <si>
    <t>206
612</t>
  </si>
  <si>
    <t>212
617</t>
  </si>
  <si>
    <t>207
615</t>
  </si>
  <si>
    <t>187
566</t>
  </si>
  <si>
    <t>C-B-CD-279-2017</t>
  </si>
  <si>
    <t>CB-CD-284-2017</t>
  </si>
  <si>
    <t>CB-CD-285-2017</t>
  </si>
  <si>
    <t>CB-CD-286-2017</t>
  </si>
  <si>
    <t>CB-CD-287-2017</t>
  </si>
  <si>
    <t>CB-CD-288-2017</t>
  </si>
  <si>
    <t>CB-CD-289-2017</t>
  </si>
  <si>
    <t>CB-CD-291-2017</t>
  </si>
  <si>
    <t>CB-CD-292-2017</t>
  </si>
  <si>
    <t>CB-CD-294-2017</t>
  </si>
  <si>
    <t>CB-CD-295-2017</t>
  </si>
  <si>
    <t>CB-CD-296-2017</t>
  </si>
  <si>
    <t>CB-CD-297-2017</t>
  </si>
  <si>
    <t>CB-CD-298-2017</t>
  </si>
  <si>
    <t>CB-CD-299-2017</t>
  </si>
  <si>
    <t>CB-CD-300-2017</t>
  </si>
  <si>
    <t>CB-CD-301-2017</t>
  </si>
  <si>
    <t>CB-CD-302-2017</t>
  </si>
  <si>
    <t>CB-CD-303-2017</t>
  </si>
  <si>
    <t>CB-CD-304-2017</t>
  </si>
  <si>
    <t>CB-CD-305-2017</t>
  </si>
  <si>
    <t>CB-CD-306-2017</t>
  </si>
  <si>
    <t>CB-CD-307-2017</t>
  </si>
  <si>
    <t>CB-CD-308-2017</t>
  </si>
  <si>
    <t>CB-CD-309-2017</t>
  </si>
  <si>
    <t>CB-CD-310-2017</t>
  </si>
  <si>
    <t>CB-CD-312-2017</t>
  </si>
  <si>
    <t>CB-CD-313-2017</t>
  </si>
  <si>
    <t>CB-CD-314-2017</t>
  </si>
  <si>
    <t>CB-CD-316-2017</t>
  </si>
  <si>
    <t>CB-SASI-215-2017</t>
  </si>
  <si>
    <t>CB-CD-319-2017</t>
  </si>
  <si>
    <t>CB-PMINC-280-2017</t>
  </si>
  <si>
    <t>CB-SASI-218-2017</t>
  </si>
  <si>
    <t xml:space="preserve">Contratar los servicios profesionales, para apoyar el proceso de vigilancia y control a la Gestion Fiscal de la Direccion de Fiscalizacion Sector Habitat y Ambiente, en cumplimiento al Plan de Auditoria - PAD y demas actuaciones fiscales que se realicen por parte de la Direccion Sectorial </t>
  </si>
  <si>
    <t>Contratar los servicios profesionales - abogado- para que adelanten los procesos de responsabilidad fiscal que se tramitan en la Contraloria de Bogota</t>
  </si>
  <si>
    <t>Adquisicion de un vehiculo camioneta nueva tipo pick-up, de platon, doble cabina, dos camionetas nuevas tipo SUV 5 puertas, todas de traccion 4x4 gama alta y 5 camionetas nuevas tipo SUV 5 puertas todas con traccion 4x4 gama media, con el respectivo mantenimiento preventivo con taller autorizado parea mantener la garantia de fabrica durante minimo 2 años o 50.000 kilometros</t>
  </si>
  <si>
    <t>Mantenimiento preventivo con taller autorizado para mantener la garantia de fabrica durante minimo 2 años o 50.000 kilometros de los vehiculos adquiridos"Un vehiculo camioneta nueva tipo pick-up de platon doble cabina, 2 camionetas nuevas tipo SUV 5 puertas todas de traccion 4x4 gama alta y 5 camionetas nuevas tipo SUV 5 puertas todas de traccion 4x4 gama media.</t>
  </si>
  <si>
    <t>Compra de SOAT de los vehiculos adquiridos asi; "Un vehiculo camioneta nueva tipo pick-up de platon doble cabina, 2 camionetas nuevas tipo SUV 5 puertas todas de traccion 4x4 gama alta y 5 camionetas nuevas tipo SUV 5 puertas todas de traccion 4x4 gama media.</t>
  </si>
  <si>
    <t>Suministro de papeleria y utiles de oficina para la Auditoria Fiscal ante la Contraloria de Bogota D.C., Ccon base en el Acuerdo Marco No CCE-432-1-AMP-2016(ORDEN DE COMPRA)</t>
  </si>
  <si>
    <t xml:space="preserve">Contratar los servicios profesionales, para apoyar el proceso de vigilancia y control a la gestion fiscal de la Direccion de Fiscalizacion sector participacion ciudadana y desarrollo local, en cumplimiento al plan de auditoria distrital - PAD y demas actuaciones fiscales que se realicen por parte de la Direccion Sectorial </t>
  </si>
  <si>
    <t>Contratar la prestacion de servicios profesionales para apoyar en la etapa precontractual y contractual propias de la Direccion Administrativa y Financiera de la Contraloria de Bogota D.C.</t>
  </si>
  <si>
    <t>Contratar la prestación de servicios de un (01) bachiller para apoyar la gestión de las actividades relacionadas con los procesos de responsabilidad fiscal que se tramitan en la Contraloría de Bogotá</t>
  </si>
  <si>
    <t>Contratar la Prestación de servicios profesionales para realizar el apoyo especializado en el mantenimiento y ajustes los Módulos de Presupuesto -PREDIS– Contabilidad-LIMAY- Tesorería-OPGET- y Modulo de Terceros que conforman el Sistema de Información SI-CAPITAL- de acuerdo con los requerimientos solicitados por la Contraloría de Bogotá D.C.</t>
  </si>
  <si>
    <t>Contratar la Prestación de servicios profesionales para realizar el apoyo especializado para el soporte, mantenimiento y los ajustes al Sistema de Información SI-CAPITAL- en especial al Módulo de Nomina “PERNO” de acuerdo con los requerimientos solicitados por la Contraloría de Bogotá D.C.</t>
  </si>
  <si>
    <t>Contratar los servicios profesionales, para apoyar el proceso de Vigilancia y Control a la Gestión Fiscal de la Dirección Cultura, recreación y Deporte, en cumplimiento al Plan de Auditoría Distrital – PAD y demás actuaciones fiscales que se realicen por parte de la Dirección Sectorial.</t>
  </si>
  <si>
    <t>Prestar servicios profesionales para apoyar y acompañar a la Direccion de Participacion Ciudadana y Desarrollo Local en la Realizacion de Acciones ciudadanas especiales</t>
  </si>
  <si>
    <t>Contratar los servicios profesionales especializados para apoyar el proceso de Vigilancia y Control a la gestión Fiscal de la Dirección Sector Integración Social.</t>
  </si>
  <si>
    <t>Prestar servicios profesionales para adelantar la capacitación de los servidores públicos de la auditoría fiscal ante la contraloría de Bogotá D.C., mediante un programa académico en la modalidad de diplomado de actualización en temas de control fiscal, responsabilidad fiscal, financiero, direccionamiento estratégico y evaluación y control, gestión humana y competencias blandas, con una duración de ochenta y seis (86) horas, para un número de hasta doce (12) servidores públicos.</t>
  </si>
  <si>
    <t>Contratar los servicios profesionales -abogados- para que adelanten los procesos de responsabilidad fiscal que se tramitan en la Contraloría de Bogotá.</t>
  </si>
  <si>
    <t>Contratar los servicios profesionales especializados para que apoyen los Procesos de Vigilancia y Control a la Gestión Fiscal de la Dirección de fiscalización Sector Hacienda, en cumplimiento al Plan de Auditoria Distrital PAD, y demás actuaciones fiscales que se realicen por parte de la Dirección Sectorial.</t>
  </si>
  <si>
    <t>Contratar los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t>
  </si>
  <si>
    <t>Contratar los servicios profesionales especializados para que apoyen los Procesos de Vigilancia y Control a la Gestión Fiscal de la Dirección de fiscalización Sector Hacienda, en cumplimiento al Plan de Auditoria Distrital PAD, y demás actuaciones fiscales que se realicen por parte de la Dirección Sectorial</t>
  </si>
  <si>
    <t>Contratar los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t>
  </si>
  <si>
    <t>Prestar servicios profesionales para apoyar a la Direccion de Participacion Ciudadana y Desarrollo Local en la construccion de estrategias para desarrollar pedagogia social formativa e ilustrativa dirigida a los ciudadanos de Bogota, asi como en la realizacion de acciones ciudadanas especiales</t>
  </si>
  <si>
    <t>Contratar la prestación de servicios para el análisis, diseño, adopción, implementación y transferencia de conocimiento del protocolo ipv6 en coexistencia con el protocolo ipv4, para la Contraloría de Bogotá D.C.</t>
  </si>
  <si>
    <t>Contratar los Servicios Profesionales, para apoyar el Proceso de Vigilancia y Control a la Gestión Fiscal de la Dirección Sectorial de Cultura Recreación y Deporte, en cumplimiento al Plan de Auditoría Distrital - PAD Y demás actuaciones fiscales que se realicen por parte de la Dirección Sectorial.</t>
  </si>
  <si>
    <t>Contratar la prestacion de servicios profesionales de un (1) abogado para el desarrollo del proceso de gestion contractual de la Subdireccion de Contratacion de la Contraloria de Bogota, D.C</t>
  </si>
  <si>
    <t>Adquision e instalacion de las licencias de software de ofimatica de microsoft para la Contraloria de Bogota D.C  conforme a las especificaciones tecnicas.</t>
  </si>
  <si>
    <t>Contratar la prestación de servicios profesionales para apoyar la gestión de la Dirección de Apoyo al Despacho en el seguimiento a las políticas e instrucciones institucionales formuladas por el Contralor y verificar su óptimo y oportuno cumplimiento</t>
  </si>
  <si>
    <t>Contratar los servicios profesionales, para apoyar el Proceso de Vigilancia y Control a la Gestión Fiscal de la Dirección de Fiscalización Sector de Integración Social, en cumplimiento al Plan de Auditoría Distrital - PAD Y demás actuaciones fiscales que se realicen por parte de la Dirección Sectorial.</t>
  </si>
  <si>
    <t xml:space="preserve">Contratar la elaboracion de Chaquetas Institucionales para los funcionarios de la Contraloria de Bogota D.C,. </t>
  </si>
  <si>
    <t>Contratar los servicios profesionales para apoyar a la Oficina Asesora de Comunicaciones en temas de publicidad y mercadeo</t>
  </si>
  <si>
    <t>Prestación de servicios de apoyo logístico para la realización de eventos institucionales e interinstitucionales requeridos por la Contraloría de Bogotá D.C.</t>
  </si>
  <si>
    <t>Compraventa de cajas, tapas legajadoras,ganchos legajadores y franjas para el archivo de los documentos de la Contraloria de Bogota, D.C.</t>
  </si>
  <si>
    <t xml:space="preserve">Subasta Inversa </t>
  </si>
  <si>
    <t>compraventa</t>
  </si>
  <si>
    <t xml:space="preserve">COMPRAVENTA </t>
  </si>
  <si>
    <t>XIOMARA AGUDELO JARAMILLO</t>
  </si>
  <si>
    <t>JUAN CARLOS URIBE SANDOVAL</t>
  </si>
  <si>
    <t>DISTRIBUIDORA NISSAN S.A</t>
  </si>
  <si>
    <t>SOFASA S.A</t>
  </si>
  <si>
    <t>UNION TEMPORAL LOS COCHES</t>
  </si>
  <si>
    <t>JOSEPH FELIPE PULIDO</t>
  </si>
  <si>
    <t>OSCAR MAURICIO SALAZAR SAVEDRA</t>
  </si>
  <si>
    <t>INSTITUCIONAL STAR SERVICES LTDA</t>
  </si>
  <si>
    <t>CAMILO ANDRES RIAÑO RODRIGUEZ</t>
  </si>
  <si>
    <t>JUAN CARLOS CERON GUEVARA</t>
  </si>
  <si>
    <t>FAYDY MAGALLY PATIÑO GOMEZ</t>
  </si>
  <si>
    <t>DIEGO ANDRES GONZALEZ RAMOS</t>
  </si>
  <si>
    <t>MONICA BIBIANA MESA GRANADOS</t>
  </si>
  <si>
    <t>OLGA MARINA FLECHAS NIÑO</t>
  </si>
  <si>
    <t>DAVID ORLANDO RODRIGUEZ ESCANDON</t>
  </si>
  <si>
    <t xml:space="preserve">GRACIELA CECILIA RETAMOSO LLAMAS </t>
  </si>
  <si>
    <t>COLEGIO MAYOR NUESTRA SEÑORA DEL ROSARIO</t>
  </si>
  <si>
    <t>BEHIMER LEONARDO VELANDIA VELANDIA</t>
  </si>
  <si>
    <t>JAIRO HERNANDO MESA RINCON</t>
  </si>
  <si>
    <t>NOEL DARIO MELO YEPES</t>
  </si>
  <si>
    <t>NELSON EDGARDO GUTIERREZ SILVA</t>
  </si>
  <si>
    <t>PATRICIA DUQUE CRUZ</t>
  </si>
  <si>
    <t>ALFONSO PALACIOS TORRES</t>
  </si>
  <si>
    <t>RAUL INFANTE ACEVEDO</t>
  </si>
  <si>
    <t>CORPORACION RED NACIONAL ACADEMICA DE TECNOLOGIA AVANZADA RENATA</t>
  </si>
  <si>
    <t>CLAUDIA MILENA PINZON GOMEZ</t>
  </si>
  <si>
    <t>ALBERTO JOSE ESMERAL RAMIREZ</t>
  </si>
  <si>
    <t xml:space="preserve">CONTROLES EMPRESARIALES </t>
  </si>
  <si>
    <t>WILSON EDILMAR SANCHEZ HERNANDEZ</t>
  </si>
  <si>
    <t>ANA YOLANDA HERNANDEZ DAZA</t>
  </si>
  <si>
    <t>CACHUCHAS Y CAMISETAS GOOD WILL S.A.S</t>
  </si>
  <si>
    <t>J Y F INVERSIONES SAS</t>
  </si>
  <si>
    <t>COMERCIALIZADORA SERLECOM SAS</t>
  </si>
  <si>
    <t>Fortalecimiento de mejoramiento de la infraestructura fisica de la Contraloria de Bogota</t>
  </si>
  <si>
    <t xml:space="preserve">Seguros Entidad </t>
  </si>
  <si>
    <t>Materriales y Suministros</t>
  </si>
  <si>
    <t>Remuneracion servicios tecnicos</t>
  </si>
  <si>
    <t>Fortalecimiento de la infraestructura de tecnologias de la informacion y las comunicaciones de la Contraloria de Bogota D.C.</t>
  </si>
  <si>
    <t xml:space="preserve">Fortalecimiento de la infraestructura de tecnologias de la informacion y las comunicaciones de la Contraloria de Bogota D.C </t>
  </si>
  <si>
    <t xml:space="preserve">Promocion Institucional </t>
  </si>
  <si>
    <t>Fortalecimiento de control social a la gestion publica</t>
  </si>
  <si>
    <t xml:space="preserve">Fortalecimiento del control social a la gestion publica </t>
  </si>
  <si>
    <t>Materiales y Suministros</t>
  </si>
  <si>
    <t>LUIS GUILLERMO RAMOS</t>
  </si>
  <si>
    <t>MARGARITA FORERO</t>
  </si>
  <si>
    <t xml:space="preserve">MARIA ANAYME BARON DURAN </t>
  </si>
  <si>
    <t>JAIRO GOMEZ RAMOS</t>
  </si>
  <si>
    <t>MAURICIO BARON GRANADOS</t>
  </si>
  <si>
    <t>CARMEN ROSA MENDOZA SUAREZ</t>
  </si>
  <si>
    <t xml:space="preserve">JUAN DAVID RODRIGUEZ MARTINEZ </t>
  </si>
  <si>
    <t>MARIA ANAYME BARON DURAN</t>
  </si>
  <si>
    <t>FABIO ROJAS SALCEDO</t>
  </si>
  <si>
    <t>JUAN CARLOS FRANCO DUQUE</t>
  </si>
  <si>
    <t>DIANA GISSELA GOMEZ PEREZ</t>
  </si>
  <si>
    <t>LINA RAQUEL RODRIGUEZ MEZA</t>
  </si>
  <si>
    <t xml:space="preserve">LUZ MERY CASTILLA </t>
  </si>
  <si>
    <t>MERY LUZ CASTILLA PINZON</t>
  </si>
  <si>
    <t>LINA RAQUEL RODRIGUEZ</t>
  </si>
  <si>
    <t>MARIA MARGARITA FORERO MORENO</t>
  </si>
  <si>
    <t>DIRECCION HABITAT Y AMBIENTE</t>
  </si>
  <si>
    <t>SUBDIRECCION RESPONSABILIDAD FISCAL</t>
  </si>
  <si>
    <t>SUBDIRECCION DE SERVICIOS GENERALES</t>
  </si>
  <si>
    <t>DIRECCION DE PARTICIPACION CIUDADANA Y DESARROLLO LOCAL</t>
  </si>
  <si>
    <t xml:space="preserve">SUBDIRECCION DEL PROCESO DE RESPONSABILIDAD FISCAL </t>
  </si>
  <si>
    <t>DIRECCION ADMINISTRATIVA Y FINANCIERA</t>
  </si>
  <si>
    <t>DIRECCION DE PROCESOS DE RESPONSABILIDAD FISCAL Y JURISDICCION COACTIVA</t>
  </si>
  <si>
    <t>SUBDIRECCION DE RESPONSABILIDAD FISCAL</t>
  </si>
  <si>
    <t>DIRECCION DE TECNOLOGIAS DE LA INFORMACION Y LAS TELECOMUNICACIONES</t>
  </si>
  <si>
    <t>DIRECCION SECTOR CULTURA, RECREACION Y DEPORTE</t>
  </si>
  <si>
    <t xml:space="preserve">DIRECCION SECTORIAL DE PARTICIPACION CIUDADANA Y DESARROLLO LOCAL </t>
  </si>
  <si>
    <t>DIRECCION SECTOR INTEGRACION SOCIAL</t>
  </si>
  <si>
    <t>DIRECCION DE FISCALIZACION SECTOR HACIENDA</t>
  </si>
  <si>
    <t>DIRECCION SECTOR EDUCACION</t>
  </si>
  <si>
    <t>SUBDIRECCION DEL PROCESO DE RESPONSABILIDAD FISCAL</t>
  </si>
  <si>
    <t>DIRECCION DE PARTICIPACION CIUDADANA Y DESARROLLO LOCAL-E</t>
  </si>
  <si>
    <t>DIRECCION DE TECNOLOGIAS DE LA INFORMACION Y LAS COMUNICACIONES</t>
  </si>
  <si>
    <t>SUBDIRECCION DE CONTRATACION</t>
  </si>
  <si>
    <t>DIRECCION DE APOYO AL DESPACHO</t>
  </si>
  <si>
    <t xml:space="preserve">DIRECTOR DE APOYO AL DESPACHO </t>
  </si>
  <si>
    <t>776:320185127
753:97633502
757:379550132</t>
  </si>
  <si>
    <t>777:20408500
754:5150000
758:7920000</t>
  </si>
  <si>
    <t>778:2937000
759:1377520
755:587210</t>
  </si>
  <si>
    <t xml:space="preserve">249
644
</t>
  </si>
  <si>
    <t xml:space="preserve">250
655
</t>
  </si>
  <si>
    <t xml:space="preserve">198
629
</t>
  </si>
  <si>
    <t xml:space="preserve">292
688
</t>
  </si>
  <si>
    <t>404
678</t>
  </si>
  <si>
    <t>273
701</t>
  </si>
  <si>
    <t>291
702</t>
  </si>
  <si>
    <t>188
643</t>
  </si>
  <si>
    <t>309
709</t>
  </si>
  <si>
    <t>302
708</t>
  </si>
  <si>
    <t>311
710</t>
  </si>
  <si>
    <t>100
705</t>
  </si>
  <si>
    <t>259
707</t>
  </si>
  <si>
    <t>Contratar los servicios profesionales, para apoyar el proceso de vigilancia y control fiscal de la direccion de fiscalizacion sector Salud, en cumplimeinto al plan de auditoria distrital - PAD, y demas actuaciones fiscales que se realicen por parte de la Direccion Sectorial.</t>
  </si>
  <si>
    <t>LIQUIDADO</t>
  </si>
  <si>
    <t>TERMINADO</t>
  </si>
  <si>
    <t xml:space="preserve">TERMINADO </t>
  </si>
  <si>
    <t xml:space="preserve">ADRIANA MARGARITA LOPEZ PALACIOS </t>
  </si>
  <si>
    <t>ADRIANA MARGARITA LOPEZ PALACIO,</t>
  </si>
  <si>
    <t>ontratar los servicios profesionales, para apoyar el Proceso de Vigilancia y Control a la Gestión Fiscal de la Dirección de Fiscalización Sector Hábitat y Ambiente, en cumplimiento al Plan de Auditoría Distrital - PAD Y demás actuaciones fiscales que se realicen por parte de la Dirección Sectorial.</t>
  </si>
  <si>
    <t>ADRIANA MARGARITA LOPEZ PALACIO</t>
  </si>
  <si>
    <t xml:space="preserve">ORLANDO ALBERTO GNECCO RODRIGUEZ </t>
  </si>
  <si>
    <t xml:space="preserve">Prestacion de Servicios </t>
  </si>
  <si>
    <t xml:space="preserve">Contratar la prestación de servicios de apoyo a las actividades propias realizadas por la oficina Asesora de Comunicaciones de la Contraloria de Bogota </t>
  </si>
  <si>
    <t xml:space="preserve">RAUL ORLANDO VELASCO CORREDOR </t>
  </si>
  <si>
    <t>CB-CD-322-2017</t>
  </si>
  <si>
    <t>CB-CD-323-2017</t>
  </si>
  <si>
    <t>CB-CD-324-2017</t>
  </si>
  <si>
    <t>CB-CD-325-2017</t>
  </si>
  <si>
    <t>OC - 21708</t>
  </si>
  <si>
    <t>CB-CD-326-2017</t>
  </si>
  <si>
    <t>CB-CD-327-2017</t>
  </si>
  <si>
    <t>CB-CD-328-2017</t>
  </si>
  <si>
    <t>CB-CD-329-2017</t>
  </si>
  <si>
    <t>CB-CD-331-2017</t>
  </si>
  <si>
    <t>CB-CD-332-2017</t>
  </si>
  <si>
    <t>CB-CD-333-2017</t>
  </si>
  <si>
    <t>CB-CD-334-2017</t>
  </si>
  <si>
    <t>CB-CD-335-2017</t>
  </si>
  <si>
    <t>CB-PMINC-283-2017</t>
  </si>
  <si>
    <t>CB-CD-336-2017</t>
  </si>
  <si>
    <t>CB-CD-337-2017</t>
  </si>
  <si>
    <t>CB-CD-338-2017</t>
  </si>
  <si>
    <t>CB-PMINC-318-2017</t>
  </si>
  <si>
    <t>CB-CD-339-2017</t>
  </si>
  <si>
    <t>CB-CD-340-2017</t>
  </si>
  <si>
    <t>CB-CD-341-2017</t>
  </si>
  <si>
    <t>CB-CD-343-2017</t>
  </si>
  <si>
    <t>CB-CD-351-2017</t>
  </si>
  <si>
    <t>CB-CD-352-2017</t>
  </si>
  <si>
    <t>CB-CD-353-2017</t>
  </si>
  <si>
    <t>CB-CD-354-2017</t>
  </si>
  <si>
    <t>CB-CD-355-2017</t>
  </si>
  <si>
    <t>CB-CD-356-2017</t>
  </si>
  <si>
    <t>CB-CD-357-2017</t>
  </si>
  <si>
    <t>OC-22213</t>
  </si>
  <si>
    <t>CB-PMINC-317-2017</t>
  </si>
  <si>
    <t>CB-CD-358-2017</t>
  </si>
  <si>
    <t>CB-CD-359-2017</t>
  </si>
  <si>
    <t>CB-SASI-272-2017</t>
  </si>
  <si>
    <t>CB-CD-361-2017</t>
  </si>
  <si>
    <t>CB-SASI-291-2017</t>
  </si>
  <si>
    <t>CB-CD-363-2017</t>
  </si>
  <si>
    <t>CB-CD-365-2017</t>
  </si>
  <si>
    <t>CB-CD-368-2017</t>
  </si>
  <si>
    <t>CB-CD-369-2017</t>
  </si>
  <si>
    <t>CB-CD-370-2017</t>
  </si>
  <si>
    <t>CB-CD-371-2017</t>
  </si>
  <si>
    <t>CB-SASI-372-2017</t>
  </si>
  <si>
    <t>CB-CD-311-2017</t>
  </si>
  <si>
    <t>CB-CD-375-2017</t>
  </si>
  <si>
    <t>Contratar los servicios profesionales, para apoyar en materia jurídica las actuaciones fiscales de competencia de la Dirección de Reacción Inmediata</t>
  </si>
  <si>
    <t>Contratar la prestación de servicios de un profesional en derecho con conocimientos especializados en derecho público y/o administrativo para poyar la gestión de la Oficina Asesora Jurídica en la elaboración de una guía de políticas de prevención del daño antijurídico y defensa de los intereses litigiosos de la Entidad.</t>
  </si>
  <si>
    <t>Contratar los servicios profesionales, para apoyar el Proceso de Vigilancia y Control a la Gestión Fiscal de la Dirección de Fiscalización Sector de Movilidad, en cumplimiento al Plan de Auditoría Distrital - PAD Y demás actuaciones fiscales que se realicen por parte de la Dirección Sectorial</t>
  </si>
  <si>
    <t>Contratar los servicios profesionales, para apoyar el Proceso de Vigilancia y Control a la Gestión Fiscal de la Dirección de Fiscalización Sector Hacienda, en cumplimiento al Plan de Auditoría Distrital - PAD y demás actuaciones fiscales que se realicen por parte de la Dirección Sectorial</t>
  </si>
  <si>
    <t>Contratar la adquisicion de equipos de tecnologia informativa para la Contraloria de Bogota, D.C, de conformidad con lo establecido en las caracteristicas y especificaciones tecnicas.</t>
  </si>
  <si>
    <t>Contratar la prestación de servicios de un bachiller para adelantar y desarrollar actividades propias de la Subdirección de Servicios Generales en la oficina de radicación y correspondencia de la Contraloría de Bogotá D.C</t>
  </si>
  <si>
    <t>Contratar los servicios profesionales -abogados- para que adelanten los procesos de responsabilidad fiscal que se tramitan en la Contraloría de Bogotá</t>
  </si>
  <si>
    <t>Contratar los servicios profesionales, para apoyar el Proceso de Vigilancia y Control a la Gestión Fiscal de la Dirección de Fiscalización Sector Hábitat y Ambiente, en cumplimiento al Plan de Auditoría Distrital - PAD y demás actuaciones fiscales que se realicen por parte de la Dirección Sectorial</t>
  </si>
  <si>
    <t>Contratar la prestación de servicios para la ejecución de la actividad de Cierre de Gestión de la Contraloría de Bogotá D.C. del año en curso</t>
  </si>
  <si>
    <t>Contratar el mantenimiento preventivo y correctivo incluido repuestos, asi como la actualizacion para la plataforma actual mitel mx-one de la version 4.0 a la version 6.2</t>
  </si>
  <si>
    <t>Contratar la prestacion de servicios de impresión de trescientos (300) carteles conforme a lo señalado en las especificaciones tecnicas establecidas por la Contraloria D.C.</t>
  </si>
  <si>
    <t>Contratar los servicios profesionales - abogados- para que adelanten los procesos de responsabilidad fiscal que se tramitan en la Contraloría de Bogotá.</t>
  </si>
  <si>
    <t>Contratar la capacitación y realización de acciones ciudadanas especiales enmarcadas en procesos pedagógicos orientados a la formación en control social, ejecutando los mecanismos de interacción de control social especiales enfocadas a un control fiscal con participación ciudadana</t>
  </si>
  <si>
    <t>Contratar la impresión de una edición de la revista Bogotá Económica</t>
  </si>
  <si>
    <t>Contratar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t>
  </si>
  <si>
    <t>Contratar los servicios profesionales, para apoyar el Proceso de Vigilancia y Control a la Gestión Fiscal de la Dirección de Desarrollo Económico Industria y Turismo, en cumplimiento al Plan de Auditoría Distrital - PAD Y demás actuaciones fiscales que se realicen por parte de la Dirección Sectorial</t>
  </si>
  <si>
    <t>Realizar la compra de 91 escudos de solapa alusivos a la antigüedad institucional, 6 placas alusivas a 35 años de antigüedad, 33 esferos contramarcados para reconocimiento a la brigada de emergencia y 39 Porta esferos de reconocimiento a Deportistas; para los servidores (as) de la Contraloría de Bogotá, D.C., conforme a lo establecido en las especificaciones técnicas requeridas.</t>
  </si>
  <si>
    <t>Contratar los servicios profesionales, para apoyar el Proceso de Vigilancia y Control a la Gestión Fiscal de la Dirección de Fiscalización Sector Servicios Públicos, en cumplimiento al Plan de Auditoría Distrital – PAD y demás actuaciones fiscales que se realicen por parte de la Dirección Sectorial</t>
  </si>
  <si>
    <t>Contratar los servicios profesionales –abogados- para que adelanten los procesos de responsabilidad fiscal que se tramitan en la Contraloría de Bogotá</t>
  </si>
  <si>
    <t>Contratar los servicios profesionales, para apoyar el Proceso de Vigilancia y Control a la Gestión Fiscal de la Dirección de Fiscalización Sector Servicios Públicos, en cumplimiento al Plan de Auditoría Distrital – PAD y demás actuaciones fiscales que se realicen por parte de la Dirección Sectorial.</t>
  </si>
  <si>
    <t>Contratar los servicios profesionales, para apoyar el Proceso de Vigilancia y Control a la Gestión Fiscal de la Dirección de Fiscalización Sector Desarrollo Económico Industria y Turismo, en cumplimiento al Plan de Auditoría Distrital - PAD Y demás actuaciones fiscales que se realicen por parte de la Dirección Sectorial.</t>
  </si>
  <si>
    <t>ontratar la Prestación de Servicios de apoyo para las actividades relacionadas con la aplicación del proceso de Gestión Documental de la Contraloría de Bogotá, D.C.</t>
  </si>
  <si>
    <t>Contratar la Prestación de Servicios de apoyo para las actividades relacionadas con la aplicación del proceso de Gestión Documental de la Contraloría de Bogotá, D.C.</t>
  </si>
  <si>
    <t>Contratar la prestación de servicios de apoyo para la Subdirección de Recursos Materiales, específicamente al área de Almacén e Inventarios de la Contraloría de Bogotá, D. C., en aspectos relacionados con la planeación, organización, desarrollo y seguimiento de los procesos y procedimientos</t>
  </si>
  <si>
    <t>Adquisicion de discos duros para Servidor HP Proliant File Controller 3PAR StoreServ para la Contraloria de Bogota, D.C de acuerdo con el anexo tecnico</t>
  </si>
  <si>
    <t>Contratar la compraventa de elementos de proteccion personal para el personal que presta sus servicios a la Contraloria de Bogota D.C.</t>
  </si>
  <si>
    <t>Contratar la prestación de servicios profesionales para apoyar en la etapa precontractual y contractual propias de la Dirección Administrativa y Financiera de la Contraloría de Bogotá D.C</t>
  </si>
  <si>
    <t>Compra de repuestos para los computadores de escritorio, computadores portatil, impresoras, scanner de propiedad de la Contraloria de Bogota según Bolsa de repuestos, de acuerdo con las especificaciones tecnicas establecidas en este pliego de condiciones y sus fichas tecnicas.</t>
  </si>
  <si>
    <t>Contratar los servicios profesionales, para apoyar el Proceso de Vigilancia y Control a la Gestión Fiscal de la Dirección de Fiscalización Sector Hábitat y Ambiente, en cumplimiento al Plan de Auditoría Distrital - PAD y demás actuaciones fiscales que se realicen por parte de la Dirección Sectorial.</t>
  </si>
  <si>
    <t>Contratar el suministro a precios unitarios de los elementos e insumos de aseo y cafeteria para la Contraloria de Bogota D.C.</t>
  </si>
  <si>
    <t>Prestar los servicios de apoyo a la gestión en la Subdirección de Recursos Materiales, específicamente en el área de Almacén e Inventarios de la Contraloría de Bogotá D.C., en aspectos relacionados con la organización, depuración, y manejo de propiedad de planta y equipo en bodega y servicio</t>
  </si>
  <si>
    <t>Prestacion de servicios para realizar soporte tecnico y mantenimiento del Sistema de Vigilancia y Control Fiscal - SIVICOF y Sistema de Gestion de Procesos y Documentos - SIGESPRO, instalados en la Contraloria de Bogota D.C.</t>
  </si>
  <si>
    <t>Prestacion de servicios profesionales para apoyar en el fortalecimiento del observatorio de control fiscal a la Subdireccion de Analisis Estadisticas e Indicadores</t>
  </si>
  <si>
    <t>Prestar los servicios de apoyo a la gestion en la Subdireccion de Recursos Materiales, especificamente en el area de Almacen e Inventarios de la Contraloria de Bogota D.C., en aspectos relacionados con la organización, depuracion, y manejo de propiedad de planta y equipo en bodega y servicio.</t>
  </si>
  <si>
    <t>Contratar la prestación de servicios de apoyo a la gestión para adelantar y desarrollar actividades propias de la Dirección Administrativa y Financiera de la Contraloría de Bogotá, D.C.</t>
  </si>
  <si>
    <t>Prestación de servicios profesionales para apoyar en el fortalecimiento del observatorio de control fiscal a la Subdirección de Análisis Estadísticas e Indicadores.</t>
  </si>
  <si>
    <t>Adquisición, instalación y configuración del hardware para ampliar la capacidad de memoria de los cuatro (4) servidores hp blade 460c g8 de la contraloría de Bogotá D.C., según especificaciones técnicas</t>
  </si>
  <si>
    <t>Contratar la prestación de un profesional en arquitectura, para apoyar técnicamente en el mantenimiento y mejora de los bienes muebles e inmuebles de la Contraloría de Bogotá D.C</t>
  </si>
  <si>
    <t>Aquisicion de dos (2) suscripciones por un (1) año del diario el tiempo y dos (2) suscripciones por un (1) año del diario portafolio, para el despacho del contralor y la direccion de estudios de economia y finanzas publicas.</t>
  </si>
  <si>
    <t>Selección Abreviada Subasta Inversa</t>
  </si>
  <si>
    <t>Selección Abreviada de Subasta Inversa</t>
  </si>
  <si>
    <t xml:space="preserve">Compraventa </t>
  </si>
  <si>
    <t>Contrato Interadministrativo</t>
  </si>
  <si>
    <t xml:space="preserve">Servicios de apoyo a la gestrion </t>
  </si>
  <si>
    <t xml:space="preserve">Apoyo a la Gestion </t>
  </si>
  <si>
    <t>GERMAN LEONARDO SANTAMARIA ARANGO</t>
  </si>
  <si>
    <t>ADELA LUZ RAMIREZ CASTAÑO</t>
  </si>
  <si>
    <t>KEYBER JHANCARLOS SOCHA VARGAS</t>
  </si>
  <si>
    <t>JULIANA GRANADOS CAMARGO</t>
  </si>
  <si>
    <t>SELCOMP INGENIERIA SAS</t>
  </si>
  <si>
    <t>UNIVERSIDAD MILITAR NUEVA GRANADA</t>
  </si>
  <si>
    <t>ERICA EMILCE DIAZ SIERRA</t>
  </si>
  <si>
    <t>MARIA CRISTINA ROMERO MORALES</t>
  </si>
  <si>
    <t>JAISSON ALFREDO CARREÑO CALDERON</t>
  </si>
  <si>
    <t>SOCIEDAD HOTELERA TEQUENDAMA SA</t>
  </si>
  <si>
    <t>EMPRESA DE COMUNICACIONES DE BOGOTA ETB-S.A.E.S.P</t>
  </si>
  <si>
    <t>IMPRENTA NACIONAL DE COLOMBIA</t>
  </si>
  <si>
    <t>BLANCA DEL CARMEN BARAJAS NIÑO</t>
  </si>
  <si>
    <t>UNIVERSIDAD NACIONAL DE COLOMBIA</t>
  </si>
  <si>
    <t>MULTI IMPRESOS SAS</t>
  </si>
  <si>
    <t>MONICA TATIANA ARIZA ARDILA</t>
  </si>
  <si>
    <t>JORGE ADELMO MORENO LEON</t>
  </si>
  <si>
    <t>JHON JAIRO CIFUENTES DIAZ</t>
  </si>
  <si>
    <t>GRANADOS CONDECORACIONES SAS</t>
  </si>
  <si>
    <t>WILDEMAR ALFONSO LOZANO BARON</t>
  </si>
  <si>
    <t>VICTOR MANUEL MEJIA QUESADA</t>
  </si>
  <si>
    <t>HECTOR ARMANDO AREVALO CUELLO</t>
  </si>
  <si>
    <t>JORGE ERNESTO VARGAS BENITEZ</t>
  </si>
  <si>
    <t>FRANCISCO JAVIER TORRES ESPINDOLA</t>
  </si>
  <si>
    <t>FERNANDO VALENZUELA CORREDOR</t>
  </si>
  <si>
    <t>IVAN DARIO LOPEZ SALAZAR</t>
  </si>
  <si>
    <t>CARMEN ELENA CABRERA</t>
  </si>
  <si>
    <t>DIXON RICARDO CARRASCAL FRANCO</t>
  </si>
  <si>
    <t>DIANA JUDITH RICO</t>
  </si>
  <si>
    <t>PANAMERICANA LIBRERÍA Y PAPELERIA SA</t>
  </si>
  <si>
    <t>MAGIQ ALL SAS</t>
  </si>
  <si>
    <t>DANIA MILEY RODRIGUEZ SANCHEZ</t>
  </si>
  <si>
    <t>WILBER HERNANDO ABRIL SAAVEDRA</t>
  </si>
  <si>
    <t>DISCOMPUCOL SAS</t>
  </si>
  <si>
    <t>MIGUEL EDUARDO NARANJO COY</t>
  </si>
  <si>
    <t>INVERSIONES Y SUMINISTROS LM SAS</t>
  </si>
  <si>
    <t>RICHARD PIO VALDERRAMA BARRAGAN</t>
  </si>
  <si>
    <t>MACRO PROYECTOS SAS</t>
  </si>
  <si>
    <t>CINDY VIVIANA GUTIERREZ BOLIVAR</t>
  </si>
  <si>
    <t>LEONARDO SERRANO CASTILLO</t>
  </si>
  <si>
    <t>ANGELA TATIANA RUBIO BELTRAN</t>
  </si>
  <si>
    <t>MONICA ALEXANDRA SANCHEZ GIRALDO</t>
  </si>
  <si>
    <t>COMPUTEL SYSTEM SAS</t>
  </si>
  <si>
    <t>JOSE FELIX BONELLS ROVIRA</t>
  </si>
  <si>
    <t>860001022-7</t>
  </si>
  <si>
    <t>09703/2018</t>
  </si>
  <si>
    <t>745 -746</t>
  </si>
  <si>
    <t xml:space="preserve">Fortalecimeinto  de la infraestructura de tecnologias de la informacion y las comunicaciones </t>
  </si>
  <si>
    <t>Remuneracion Servicios Tecnicos</t>
  </si>
  <si>
    <t>Gastos del computador - Fotalecimiento de la Infraestructura de tecnologias de la informacion y las comunicaciones de la Contraloria de Bogota D.C.</t>
  </si>
  <si>
    <t>Fortalecimiento al sistema integrado de gestion y de la capacidad institucional</t>
  </si>
  <si>
    <t>Dotacion</t>
  </si>
  <si>
    <t>Gastos del computador</t>
  </si>
  <si>
    <t>Fortalecimiento de la infraestructura de tecnologias de la informacion y las comunicaciones de la Contraloria de Bogota</t>
  </si>
  <si>
    <t xml:space="preserve">0SCAR EFRAIN VELASQUES SALCEDO </t>
  </si>
  <si>
    <t xml:space="preserve">JULIAN DARIO HENAO CARDONA </t>
  </si>
  <si>
    <t>CLAUDIA PATRICIA MARTINEZ JARAMILLO</t>
  </si>
  <si>
    <t>MERCEDES YUNDA MONROY</t>
  </si>
  <si>
    <t>ALEXANDRA MORENO BRICEÑO</t>
  </si>
  <si>
    <t>CARMEN ROSA MENDOZA SUAREZ - MARIA MARGARITA FORERO MORENO</t>
  </si>
  <si>
    <t>SANDRA ROCIO AVILA FORERO</t>
  </si>
  <si>
    <t>CLARA VIVIANA PLAZAS GOMEZ</t>
  </si>
  <si>
    <t>PASTOR HUMBERTO BORDA GARCIA</t>
  </si>
  <si>
    <t xml:space="preserve">CARMEN PAOLA VELEZ MARROQUIN </t>
  </si>
  <si>
    <t>DIANA MARCELA CIFUENTES DIAZ</t>
  </si>
  <si>
    <t>ORDEN DE COMPRA 21425</t>
  </si>
  <si>
    <t xml:space="preserve">Contratar la adquision de 19 grecas para ubicarlas en las areas de cocina de las sedes de la Contraloria de Bogota.C.D., </t>
  </si>
  <si>
    <t>PARAMERICANA LIBRERÍA Y PAPELERIA S.A.</t>
  </si>
  <si>
    <t>Compra de Equipo</t>
  </si>
  <si>
    <t>Fecha de Corte: 30 DE NOVIEMBRE DE 2017</t>
  </si>
  <si>
    <t>319
720</t>
  </si>
  <si>
    <t>317
721</t>
  </si>
  <si>
    <t>328
727</t>
  </si>
  <si>
    <t>258
715</t>
  </si>
  <si>
    <t xml:space="preserve">TERMINACION </t>
  </si>
  <si>
    <t>324
716</t>
  </si>
  <si>
    <t>274
735</t>
  </si>
  <si>
    <t>341
766</t>
  </si>
  <si>
    <t>356
798</t>
  </si>
  <si>
    <t>357
799</t>
  </si>
  <si>
    <t>LIDA ENEIDA GONZALEZ PAVA</t>
  </si>
  <si>
    <t>310
820</t>
  </si>
  <si>
    <t>340
752</t>
  </si>
  <si>
    <t>335
751</t>
  </si>
  <si>
    <t>346
780</t>
  </si>
  <si>
    <t>345
781</t>
  </si>
  <si>
    <t>FERNANDO ROJAS SALCEDO</t>
  </si>
  <si>
    <t xml:space="preserve">359
813
</t>
  </si>
  <si>
    <t>353
814</t>
  </si>
  <si>
    <t>360
504</t>
  </si>
  <si>
    <t>realizacion de un diplomado en actualizacion en regimen juridico a la contratacion estatal y auditoria gubernamental a los contratos estatales, para fortalecer el proceso de vigilancia y control fiscal de la Contraloria de Bogota.C.D.</t>
  </si>
  <si>
    <t xml:space="preserve">DIRECTOR DE REACCION INMEDIATA </t>
  </si>
  <si>
    <t>JEFE OFICINA ASESORA JURIDICA</t>
  </si>
  <si>
    <t>DIRECCION DE SECTOR MOVILIDAD</t>
  </si>
  <si>
    <t>DIRECCION FISCALIZACION HACIENDA</t>
  </si>
  <si>
    <t xml:space="preserve">DIRECTORA TECNOLOGIA DE LA INFORMACION Y LAS COMUNICACIONES </t>
  </si>
  <si>
    <t>SUBDIRECCION DE CAPACITACION Y COOPERACION TECNICA</t>
  </si>
  <si>
    <t xml:space="preserve">DIRECCION HABITAT Y AMBIENTE </t>
  </si>
  <si>
    <t>SUBDIRECCION DE BIENESTAR SOCIAL</t>
  </si>
  <si>
    <t>DIRECCION DE LAS TECNOLOGIAS DE LA INFORMACION  Y LAS COMUNICACIONES - SUBDIRECCION DE SERVICIOS GENERALES</t>
  </si>
  <si>
    <t>DIRECCION SECTOR MOVILIDAD</t>
  </si>
  <si>
    <t>DIRECCION SECTOR SERVICIOS PUBLICOS</t>
  </si>
  <si>
    <t>SUBDIRECCION DE PROCESO DE RESPONSABILIDAD FISCAL</t>
  </si>
  <si>
    <t>DIRECCION DE SERVICIOS PUBLICOS</t>
  </si>
  <si>
    <t>DIRECCION SECTOR HABITAT Y AMBIENTE</t>
  </si>
  <si>
    <t>DIRECCION SECTOR HACIENDA</t>
  </si>
  <si>
    <t>SUBDIRECCION DE RECURSOS MATERIALES</t>
  </si>
  <si>
    <t>DIRECCION DE TECNOLOGIAS DE LA INFORMACION</t>
  </si>
  <si>
    <t>DIRECCION DE TECNOLOGIAS DE LA INFORMACION Y LAS COMUNICACIONES - SUBDIRECCION DE RECURSOS MATERIALES</t>
  </si>
  <si>
    <t>SUBDIRECCION SERVICIOS GENERALES</t>
  </si>
  <si>
    <t>SUBDIRECCION DE ANALISIS, ESTADISTICAS E INDICADORES</t>
  </si>
  <si>
    <t>JEFE ASESORA DE COMUNICACIONES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</si>
</sst>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quot;$&quot;* #,##0.00_-;_-&quot;$&quot;* &quot;-&quot;??_-;_-@_-"/>
    <numFmt numFmtId="43" formatCode="_-* #,##0.00_-;\-* #,##0.00_-;_-* &quot;-&quot;??_-;_-@_-"/>
    <numFmt numFmtId="164" formatCode="_ * #,##0.00_ ;_ * \-#,##0.00_ ;_ * &quot;-&quot;??_ ;_ @_ "/>
    <numFmt numFmtId="165" formatCode="dd/mm/yyyy;@"/>
    <numFmt numFmtId="166" formatCode="_ * #,##0_ ;_ * \-#,##0_ ;_ * &quot;-&quot;??_ ;_ @_ "/>
    <numFmt numFmtId="167" formatCode="yyyy\-mm\-dd;@"/>
    <numFmt numFmtId="168" formatCode="_([$$-240A]\ * #,##0_);_([$$-240A]\ * \(#,##0\);_([$$-240A]\ * &quot;-&quot;??_);_(@_)"/>
    <numFmt numFmtId="169" formatCode="_-&quot;$&quot;* #,##0_-;\-&quot;$&quot;* #,##0_-;_-&quot;$&quot;* &quot;-&quot;??_-;_-@_-"/>
    <numFmt numFmtId="170" formatCode="_-* #,##0_-;\-* #,##0_-;_-* &quot;-&quot;??_-;_-@_-"/>
    <numFmt numFmtId="171" formatCode="_-[$$-240A]* #,##0.00_-;\-[$$-240A]* #,##0.00_-;_-[$$-240A]* &quot;-&quot;??_-;_-@_-"/>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9"/>
      <name val="Arial"/>
      <family val="2"/>
    </font>
    <font>
      <sz val="11"/>
      <color indexed="8"/>
      <name val="Calibri"/>
      <family val="2"/>
    </font>
    <font>
      <b/>
      <sz val="16"/>
      <name val="Arial"/>
      <family val="2"/>
    </font>
    <font>
      <b/>
      <sz val="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sz val="10"/>
      <color rgb="FFFF0000"/>
      <name val="Arial"/>
      <family val="2"/>
    </font>
    <font>
      <b/>
      <sz val="8.5"/>
      <name val="Arial"/>
      <family val="2"/>
    </font>
    <font>
      <sz val="8.5"/>
      <name val="Arial"/>
      <family val="2"/>
    </font>
    <font>
      <b/>
      <sz val="10"/>
      <name val="Arial"/>
      <family val="2"/>
    </font>
    <font>
      <b/>
      <sz val="8"/>
      <name val="Arial"/>
      <family val="2"/>
    </font>
    <font>
      <sz val="10"/>
      <color rgb="FF3D3D3D"/>
      <name val="Arial"/>
      <family val="2"/>
    </font>
    <font>
      <u/>
      <sz val="11"/>
      <color theme="10"/>
      <name val="Calibri"/>
      <family val="2"/>
      <scheme val="minor"/>
    </font>
    <font>
      <u/>
      <sz val="10"/>
      <color theme="10"/>
      <name val="Arial"/>
      <family val="2"/>
    </font>
    <font>
      <sz val="12"/>
      <color theme="1"/>
      <name val="Calibri"/>
      <family val="2"/>
      <scheme val="minor"/>
    </font>
    <font>
      <sz val="10"/>
      <name val="Arial"/>
      <family val="2"/>
    </font>
    <font>
      <sz val="9"/>
      <color indexed="81"/>
      <name val="Tahoma"/>
      <family val="2"/>
    </font>
    <font>
      <b/>
      <sz val="9"/>
      <color indexed="81"/>
      <name val="Tahoma"/>
      <family val="2"/>
    </font>
    <font>
      <sz val="10"/>
      <color theme="1"/>
      <name val="Arial"/>
      <family val="2"/>
    </font>
    <font>
      <sz val="9"/>
      <color theme="1"/>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n">
        <color indexed="64"/>
      </top>
      <bottom/>
      <diagonal/>
    </border>
  </borders>
  <cellStyleXfs count="59">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18" borderId="0" applyNumberFormat="0" applyBorder="0" applyAlignment="0" applyProtection="0"/>
    <xf numFmtId="0" fontId="13" fillId="8" borderId="0" applyNumberFormat="0" applyBorder="0" applyAlignment="0" applyProtection="0"/>
    <xf numFmtId="0" fontId="14" fillId="19" borderId="0" applyNumberFormat="0" applyBorder="0" applyAlignment="0" applyProtection="0"/>
    <xf numFmtId="0" fontId="15" fillId="20" borderId="13" applyNumberFormat="0" applyAlignment="0" applyProtection="0"/>
    <xf numFmtId="0" fontId="16" fillId="21" borderId="14" applyNumberFormat="0" applyAlignment="0" applyProtection="0"/>
    <xf numFmtId="0" fontId="17" fillId="0" borderId="15" applyNumberFormat="0" applyFill="0" applyAlignment="0" applyProtection="0"/>
    <xf numFmtId="0" fontId="18" fillId="0" borderId="0" applyNumberFormat="0" applyFill="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9" fillId="28" borderId="13" applyNumberFormat="0" applyAlignment="0" applyProtection="0"/>
    <xf numFmtId="0" fontId="20" fillId="29" borderId="0" applyNumberFormat="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21" fillId="30" borderId="0" applyNumberFormat="0" applyBorder="0" applyAlignment="0" applyProtection="0"/>
    <xf numFmtId="0" fontId="7" fillId="0" borderId="0"/>
    <xf numFmtId="0" fontId="6" fillId="0" borderId="0"/>
    <xf numFmtId="0" fontId="9" fillId="31" borderId="16" applyNumberFormat="0" applyFont="0" applyAlignment="0" applyProtection="0"/>
    <xf numFmtId="0" fontId="6" fillId="31" borderId="16" applyNumberFormat="0" applyFont="0" applyAlignment="0" applyProtection="0"/>
    <xf numFmtId="0" fontId="22" fillId="20" borderId="17"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18" applyNumberFormat="0" applyFill="0" applyAlignment="0" applyProtection="0"/>
    <xf numFmtId="0" fontId="18" fillId="0" borderId="19" applyNumberFormat="0" applyFill="0" applyAlignment="0" applyProtection="0"/>
    <xf numFmtId="0" fontId="27" fillId="0" borderId="20" applyNumberFormat="0" applyFill="0" applyAlignment="0" applyProtection="0"/>
    <xf numFmtId="164" fontId="7" fillId="0" borderId="0" applyFont="0" applyFill="0" applyBorder="0" applyAlignment="0" applyProtection="0"/>
    <xf numFmtId="0" fontId="7" fillId="0" borderId="0"/>
    <xf numFmtId="0" fontId="5"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 fillId="0" borderId="0"/>
    <xf numFmtId="0" fontId="7" fillId="0" borderId="0"/>
    <xf numFmtId="44" fontId="37" fillId="0" borderId="0" applyFont="0" applyFill="0" applyBorder="0" applyAlignment="0" applyProtection="0"/>
    <xf numFmtId="0" fontId="2" fillId="0" borderId="0"/>
    <xf numFmtId="44" fontId="7" fillId="0" borderId="0" applyFont="0" applyFill="0" applyBorder="0" applyAlignment="0" applyProtection="0"/>
  </cellStyleXfs>
  <cellXfs count="272">
    <xf numFmtId="0" fontId="0" fillId="0" borderId="0" xfId="0"/>
    <xf numFmtId="0" fontId="8" fillId="0" borderId="0" xfId="0" applyFont="1" applyBorder="1" applyAlignment="1">
      <alignment horizontal="center" vertical="center" wrapText="1"/>
    </xf>
    <xf numFmtId="0" fontId="8" fillId="0" borderId="0" xfId="0" applyFont="1" applyBorder="1"/>
    <xf numFmtId="0" fontId="8" fillId="0" borderId="0" xfId="0" applyFont="1" applyBorder="1" applyAlignment="1">
      <alignment horizontal="center"/>
    </xf>
    <xf numFmtId="1" fontId="8" fillId="0" borderId="0" xfId="32" applyNumberFormat="1" applyFont="1" applyBorder="1" applyAlignment="1">
      <alignment horizontal="center"/>
    </xf>
    <xf numFmtId="165" fontId="8" fillId="0" borderId="0" xfId="0" applyNumberFormat="1" applyFont="1" applyFill="1" applyBorder="1" applyAlignment="1">
      <alignment horizontal="center" vertical="top"/>
    </xf>
    <xf numFmtId="0" fontId="7" fillId="32" borderId="1" xfId="0" applyFont="1" applyFill="1" applyBorder="1" applyAlignment="1">
      <alignment horizontal="justify" vertical="top" wrapText="1"/>
    </xf>
    <xf numFmtId="167" fontId="7" fillId="32" borderId="1" xfId="0" applyNumberFormat="1" applyFont="1" applyFill="1" applyBorder="1" applyAlignment="1" applyProtection="1">
      <alignment horizontal="center" vertical="top" wrapText="1"/>
    </xf>
    <xf numFmtId="0" fontId="7" fillId="32" borderId="1" xfId="0" applyFont="1" applyFill="1" applyBorder="1" applyAlignment="1">
      <alignment horizontal="center" vertical="top" wrapText="1"/>
    </xf>
    <xf numFmtId="0" fontId="7" fillId="32" borderId="1" xfId="0" applyFont="1" applyFill="1" applyBorder="1" applyAlignment="1">
      <alignment horizontal="left" vertical="top" wrapText="1"/>
    </xf>
    <xf numFmtId="3" fontId="7" fillId="32" borderId="1" xfId="36" applyNumberFormat="1" applyFont="1" applyFill="1" applyBorder="1" applyAlignment="1">
      <alignment horizontal="left" vertical="top" wrapText="1"/>
    </xf>
    <xf numFmtId="0" fontId="8" fillId="0" borderId="0" xfId="0" applyFont="1" applyBorder="1" applyAlignment="1">
      <alignment horizontal="justify"/>
    </xf>
    <xf numFmtId="3" fontId="7" fillId="32" borderId="1" xfId="36" applyNumberFormat="1" applyFont="1" applyFill="1" applyBorder="1" applyAlignment="1">
      <alignment horizontal="justify" vertical="top" wrapText="1"/>
    </xf>
    <xf numFmtId="0" fontId="7" fillId="32" borderId="1" xfId="0" applyNumberFormat="1" applyFont="1" applyFill="1" applyBorder="1" applyAlignment="1" applyProtection="1">
      <alignment horizontal="justify" vertical="top" wrapText="1"/>
    </xf>
    <xf numFmtId="0" fontId="7" fillId="32" borderId="1" xfId="0" applyFont="1" applyFill="1" applyBorder="1" applyAlignment="1" applyProtection="1">
      <alignment horizontal="justify" vertical="top" wrapText="1"/>
      <protection locked="0"/>
    </xf>
    <xf numFmtId="0" fontId="8" fillId="32" borderId="0" xfId="0" applyFont="1" applyFill="1" applyBorder="1"/>
    <xf numFmtId="3" fontId="7" fillId="32" borderId="1" xfId="0" applyNumberFormat="1" applyFont="1" applyFill="1" applyBorder="1" applyAlignment="1">
      <alignment horizontal="center" vertical="top"/>
    </xf>
    <xf numFmtId="0" fontId="30" fillId="32" borderId="0" xfId="0" applyFont="1" applyFill="1" applyBorder="1"/>
    <xf numFmtId="0" fontId="29" fillId="33" borderId="7" xfId="0" applyFont="1" applyFill="1" applyBorder="1" applyAlignment="1">
      <alignment horizontal="center" vertical="center" wrapText="1"/>
    </xf>
    <xf numFmtId="1" fontId="29" fillId="33" borderId="7" xfId="32" applyNumberFormat="1" applyFont="1" applyFill="1" applyBorder="1" applyAlignment="1">
      <alignment horizontal="center" vertical="center" wrapText="1"/>
    </xf>
    <xf numFmtId="166" fontId="7" fillId="32" borderId="1" xfId="32" applyNumberFormat="1" applyFont="1" applyFill="1" applyBorder="1" applyAlignment="1" applyProtection="1">
      <alignment horizontal="left" vertical="top" wrapText="1"/>
    </xf>
    <xf numFmtId="167" fontId="28" fillId="32" borderId="1" xfId="0" applyNumberFormat="1" applyFont="1" applyFill="1" applyBorder="1" applyAlignment="1" applyProtection="1">
      <alignment horizontal="center" vertical="top" wrapText="1"/>
    </xf>
    <xf numFmtId="165" fontId="8" fillId="32" borderId="0" xfId="0" applyNumberFormat="1" applyFont="1" applyFill="1" applyBorder="1" applyAlignment="1">
      <alignment horizontal="center" vertical="top"/>
    </xf>
    <xf numFmtId="0" fontId="8" fillId="0" borderId="0" xfId="0" applyFont="1" applyBorder="1" applyAlignment="1">
      <alignment horizontal="justify" vertical="center" wrapText="1"/>
    </xf>
    <xf numFmtId="167" fontId="8" fillId="0" borderId="0" xfId="0" applyNumberFormat="1" applyFont="1" applyFill="1" applyBorder="1" applyAlignment="1">
      <alignment horizontal="center" vertical="top"/>
    </xf>
    <xf numFmtId="0" fontId="33" fillId="0" borderId="1" xfId="49" applyFont="1" applyBorder="1" applyAlignment="1">
      <alignment vertical="top" wrapText="1"/>
    </xf>
    <xf numFmtId="0" fontId="33" fillId="0" borderId="1" xfId="49" applyFont="1" applyBorder="1" applyAlignment="1">
      <alignment horizontal="center" vertical="top" wrapText="1"/>
    </xf>
    <xf numFmtId="0" fontId="7" fillId="32" borderId="1" xfId="0" applyNumberFormat="1" applyFont="1" applyFill="1" applyBorder="1" applyAlignment="1" applyProtection="1">
      <alignment horizontal="right" vertical="top" wrapText="1"/>
    </xf>
    <xf numFmtId="0" fontId="7" fillId="0" borderId="1" xfId="0" applyFont="1" applyFill="1" applyBorder="1" applyAlignment="1">
      <alignment horizontal="left" vertical="top" wrapText="1"/>
    </xf>
    <xf numFmtId="0" fontId="8" fillId="0" borderId="9" xfId="0" applyFont="1" applyBorder="1"/>
    <xf numFmtId="1" fontId="7" fillId="0" borderId="1" xfId="32" applyNumberFormat="1" applyFont="1" applyFill="1" applyBorder="1" applyAlignment="1" applyProtection="1">
      <alignment horizontal="right" vertical="top" wrapText="1"/>
    </xf>
    <xf numFmtId="14" fontId="7" fillId="0" borderId="1" xfId="0" applyNumberFormat="1" applyFont="1" applyFill="1" applyBorder="1" applyAlignment="1">
      <alignment horizontal="center" vertical="top" wrapText="1"/>
    </xf>
    <xf numFmtId="3" fontId="7" fillId="32" borderId="9" xfId="0" applyNumberFormat="1" applyFont="1" applyFill="1" applyBorder="1" applyAlignment="1">
      <alignment horizontal="center" vertical="top"/>
    </xf>
    <xf numFmtId="3" fontId="7" fillId="32" borderId="8" xfId="0" applyNumberFormat="1" applyFont="1" applyFill="1" applyBorder="1" applyAlignment="1">
      <alignment horizontal="center" vertical="top"/>
    </xf>
    <xf numFmtId="1" fontId="8" fillId="0" borderId="1" xfId="32" applyNumberFormat="1" applyFont="1" applyBorder="1" applyAlignment="1">
      <alignment horizontal="center"/>
    </xf>
    <xf numFmtId="0" fontId="31" fillId="32" borderId="1" xfId="0" applyNumberFormat="1" applyFont="1" applyFill="1" applyBorder="1" applyAlignment="1" applyProtection="1">
      <alignment horizontal="center" vertical="top" wrapText="1"/>
    </xf>
    <xf numFmtId="166" fontId="8" fillId="0" borderId="0" xfId="32" applyNumberFormat="1" applyFont="1" applyBorder="1" applyAlignment="1">
      <alignment horizontal="right" vertical="top"/>
    </xf>
    <xf numFmtId="168" fontId="36" fillId="0" borderId="1" xfId="54" applyNumberFormat="1" applyFont="1" applyFill="1" applyBorder="1" applyAlignment="1">
      <alignment horizontal="right" vertical="top" wrapText="1"/>
    </xf>
    <xf numFmtId="1" fontId="29" fillId="33" borderId="7" xfId="32" applyNumberFormat="1" applyFont="1" applyFill="1" applyBorder="1" applyAlignment="1">
      <alignment horizontal="center" vertical="top" wrapText="1"/>
    </xf>
    <xf numFmtId="1" fontId="8" fillId="0" borderId="0" xfId="32" applyNumberFormat="1" applyFont="1" applyBorder="1" applyAlignment="1">
      <alignment horizontal="right" vertical="top"/>
    </xf>
    <xf numFmtId="0" fontId="7" fillId="0" borderId="1" xfId="0" applyFont="1" applyFill="1" applyBorder="1" applyAlignment="1">
      <alignment horizontal="center" vertical="center" wrapText="1"/>
    </xf>
    <xf numFmtId="14" fontId="8" fillId="0" borderId="0" xfId="0" applyNumberFormat="1" applyFont="1" applyBorder="1" applyAlignment="1">
      <alignment horizontal="right" vertical="top"/>
    </xf>
    <xf numFmtId="0" fontId="7" fillId="32" borderId="1" xfId="0" applyNumberFormat="1" applyFont="1" applyFill="1" applyBorder="1" applyAlignment="1" applyProtection="1">
      <alignment horizontal="left" vertical="top" wrapText="1"/>
    </xf>
    <xf numFmtId="165" fontId="8" fillId="32" borderId="0" xfId="0" applyNumberFormat="1" applyFont="1" applyFill="1" applyBorder="1" applyAlignment="1">
      <alignment horizontal="right" vertical="top"/>
    </xf>
    <xf numFmtId="14" fontId="7" fillId="0" borderId="1" xfId="0" applyNumberFormat="1" applyFont="1" applyFill="1" applyBorder="1" applyAlignment="1">
      <alignment horizontal="right" vertical="top" wrapText="1"/>
    </xf>
    <xf numFmtId="14" fontId="8" fillId="0" borderId="0" xfId="0" applyNumberFormat="1" applyFont="1" applyFill="1" applyBorder="1" applyAlignment="1">
      <alignment horizontal="right" vertical="top"/>
    </xf>
    <xf numFmtId="14" fontId="7" fillId="0" borderId="1" xfId="53" applyNumberFormat="1" applyFont="1" applyFill="1" applyBorder="1" applyAlignment="1">
      <alignment horizontal="right" vertical="top" wrapText="1"/>
    </xf>
    <xf numFmtId="0" fontId="0" fillId="0" borderId="1" xfId="0" applyFill="1" applyBorder="1" applyAlignment="1">
      <alignment vertical="center" wrapText="1"/>
    </xf>
    <xf numFmtId="0" fontId="7" fillId="0" borderId="0" xfId="0" applyFont="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justify" vertical="top" wrapText="1"/>
    </xf>
    <xf numFmtId="0" fontId="7" fillId="0" borderId="9" xfId="0" applyFont="1" applyFill="1" applyBorder="1" applyAlignment="1">
      <alignment vertical="top" wrapText="1"/>
    </xf>
    <xf numFmtId="0" fontId="0" fillId="32" borderId="1" xfId="0" applyFill="1" applyBorder="1" applyAlignment="1">
      <alignment horizontal="justify" vertical="top"/>
    </xf>
    <xf numFmtId="0" fontId="0" fillId="0" borderId="0" xfId="0" applyFill="1" applyAlignment="1">
      <alignment vertical="center" wrapText="1"/>
    </xf>
    <xf numFmtId="169" fontId="0" fillId="0" borderId="1" xfId="56" applyNumberFormat="1" applyFont="1" applyFill="1" applyBorder="1" applyAlignment="1">
      <alignment horizontal="center" vertical="center"/>
    </xf>
    <xf numFmtId="169" fontId="0" fillId="0" borderId="1" xfId="56" applyNumberFormat="1" applyFont="1" applyFill="1" applyBorder="1" applyAlignment="1">
      <alignment horizontal="center" vertical="center" wrapText="1"/>
    </xf>
    <xf numFmtId="169" fontId="0" fillId="0" borderId="1" xfId="56" applyNumberFormat="1" applyFont="1" applyFill="1" applyBorder="1" applyAlignment="1">
      <alignment vertical="center" wrapText="1"/>
    </xf>
    <xf numFmtId="0" fontId="0" fillId="0" borderId="1" xfId="0" applyFill="1" applyBorder="1" applyAlignment="1">
      <alignment horizontal="center" vertical="center" wrapText="1"/>
    </xf>
    <xf numFmtId="170" fontId="0" fillId="0" borderId="1" xfId="32" applyNumberFormat="1" applyFont="1" applyFill="1" applyBorder="1" applyAlignment="1">
      <alignment horizontal="center" vertical="center"/>
    </xf>
    <xf numFmtId="1" fontId="7" fillId="32" borderId="1" xfId="32" applyNumberFormat="1" applyFont="1" applyFill="1" applyBorder="1" applyAlignment="1" applyProtection="1">
      <alignment horizontal="center" vertical="top" wrapText="1"/>
    </xf>
    <xf numFmtId="170" fontId="0" fillId="0" borderId="1" xfId="32" applyNumberFormat="1" applyFont="1" applyFill="1" applyBorder="1" applyAlignment="1">
      <alignment horizontal="center" vertical="center" wrapText="1"/>
    </xf>
    <xf numFmtId="170" fontId="0" fillId="0" borderId="1" xfId="32" applyNumberFormat="1" applyFont="1" applyFill="1" applyBorder="1" applyAlignment="1">
      <alignment vertical="center" wrapText="1"/>
    </xf>
    <xf numFmtId="170" fontId="0" fillId="0" borderId="1" xfId="32" applyNumberFormat="1" applyFont="1" applyFill="1" applyBorder="1" applyAlignment="1">
      <alignment vertical="center"/>
    </xf>
    <xf numFmtId="14" fontId="0" fillId="0" borderId="1" xfId="0" applyNumberFormat="1" applyFill="1" applyBorder="1"/>
    <xf numFmtId="14" fontId="0" fillId="0" borderId="1" xfId="0" applyNumberFormat="1" applyFill="1" applyBorder="1" applyAlignment="1">
      <alignment vertical="center" wrapText="1"/>
    </xf>
    <xf numFmtId="167" fontId="7" fillId="0" borderId="1" xfId="0" applyNumberFormat="1" applyFont="1" applyFill="1" applyBorder="1" applyAlignment="1">
      <alignment horizontal="center" vertical="top" wrapText="1"/>
    </xf>
    <xf numFmtId="14" fontId="0" fillId="0" borderId="1" xfId="0" applyNumberFormat="1" applyFill="1" applyBorder="1" applyAlignment="1">
      <alignment vertical="center"/>
    </xf>
    <xf numFmtId="14" fontId="7" fillId="0" borderId="1" xfId="0" applyNumberFormat="1" applyFont="1" applyFill="1" applyBorder="1" applyAlignment="1">
      <alignment vertical="center" wrapText="1"/>
    </xf>
    <xf numFmtId="0" fontId="7" fillId="32" borderId="1" xfId="0" applyFont="1" applyFill="1" applyBorder="1" applyAlignment="1">
      <alignment horizontal="center" vertical="center" wrapText="1"/>
    </xf>
    <xf numFmtId="3" fontId="7" fillId="32" borderId="1" xfId="36" applyNumberFormat="1" applyFont="1" applyFill="1" applyBorder="1" applyAlignment="1">
      <alignment horizontal="center" vertical="center" wrapText="1"/>
    </xf>
    <xf numFmtId="3" fontId="7" fillId="0" borderId="1" xfId="36" applyNumberFormat="1" applyFont="1" applyFill="1" applyBorder="1" applyAlignment="1">
      <alignment horizontal="center" vertical="center" wrapText="1"/>
    </xf>
    <xf numFmtId="3" fontId="7" fillId="0" borderId="1" xfId="36" applyNumberFormat="1" applyFont="1" applyFill="1" applyBorder="1" applyAlignment="1">
      <alignment vertical="top" wrapText="1"/>
    </xf>
    <xf numFmtId="0" fontId="7" fillId="0" borderId="1" xfId="53" applyNumberFormat="1" applyFont="1" applyFill="1" applyBorder="1" applyAlignment="1">
      <alignment horizontal="center" vertical="center" wrapText="1"/>
    </xf>
    <xf numFmtId="0" fontId="0" fillId="0" borderId="1" xfId="0" applyFill="1" applyBorder="1" applyAlignment="1">
      <alignment horizontal="center" vertical="center"/>
    </xf>
    <xf numFmtId="4" fontId="7" fillId="0" borderId="1" xfId="0" applyNumberFormat="1" applyFont="1" applyFill="1" applyBorder="1" applyAlignment="1" applyProtection="1">
      <alignment horizontal="center" vertical="center" wrapText="1"/>
    </xf>
    <xf numFmtId="166" fontId="8" fillId="0" borderId="0" xfId="32" applyNumberFormat="1" applyFont="1" applyBorder="1" applyAlignment="1">
      <alignment horizontal="center" vertical="center"/>
    </xf>
    <xf numFmtId="167" fontId="7" fillId="0" borderId="1" xfId="0" applyNumberFormat="1" applyFont="1" applyFill="1" applyBorder="1" applyAlignment="1">
      <alignment horizontal="right" vertical="top" wrapText="1"/>
    </xf>
    <xf numFmtId="14" fontId="0" fillId="0" borderId="1" xfId="0" applyNumberFormat="1" applyFill="1" applyBorder="1" applyAlignment="1">
      <alignment horizontal="right" vertical="top"/>
    </xf>
    <xf numFmtId="14" fontId="0" fillId="0" borderId="1" xfId="0" applyNumberFormat="1" applyFill="1" applyBorder="1" applyAlignment="1">
      <alignment horizontal="right" vertical="top" wrapText="1"/>
    </xf>
    <xf numFmtId="0" fontId="7" fillId="0" borderId="1" xfId="0" applyFont="1" applyFill="1" applyBorder="1" applyAlignment="1">
      <alignment vertical="top" wrapText="1"/>
    </xf>
    <xf numFmtId="0" fontId="7" fillId="32" borderId="1" xfId="0" applyFont="1" applyFill="1" applyBorder="1" applyAlignment="1">
      <alignment vertical="top" wrapText="1"/>
    </xf>
    <xf numFmtId="1" fontId="7" fillId="0" borderId="7" xfId="32" applyNumberFormat="1" applyFont="1" applyFill="1" applyBorder="1" applyAlignment="1" applyProtection="1">
      <alignment horizontal="center" vertical="center" wrapText="1"/>
    </xf>
    <xf numFmtId="166" fontId="7" fillId="0" borderId="1" xfId="32" applyNumberFormat="1" applyFont="1" applyFill="1" applyBorder="1" applyAlignment="1" applyProtection="1">
      <alignment horizontal="right" vertical="top" wrapText="1"/>
    </xf>
    <xf numFmtId="0" fontId="7" fillId="0" borderId="1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0" fillId="0" borderId="1" xfId="0" applyNumberFormat="1" applyFill="1" applyBorder="1" applyAlignment="1">
      <alignment horizontal="left" vertical="center" wrapText="1"/>
    </xf>
    <xf numFmtId="0" fontId="7" fillId="0" borderId="7" xfId="0" applyFont="1" applyFill="1" applyBorder="1" applyAlignment="1" applyProtection="1">
      <alignment horizontal="justify" vertical="top"/>
      <protection locked="0"/>
    </xf>
    <xf numFmtId="1" fontId="7" fillId="32" borderId="1" xfId="32" applyNumberFormat="1" applyFont="1" applyFill="1" applyBorder="1" applyAlignment="1" applyProtection="1">
      <alignment horizontal="right" vertical="top" wrapText="1"/>
    </xf>
    <xf numFmtId="1" fontId="7" fillId="32" borderId="1" xfId="32" applyNumberFormat="1" applyFont="1" applyFill="1" applyBorder="1" applyAlignment="1" applyProtection="1">
      <alignment horizontal="center" vertical="center" wrapText="1"/>
    </xf>
    <xf numFmtId="1" fontId="7" fillId="32" borderId="7" xfId="32" applyNumberFormat="1" applyFont="1" applyFill="1" applyBorder="1" applyAlignment="1" applyProtection="1">
      <alignment horizontal="center" vertical="center" wrapText="1"/>
    </xf>
    <xf numFmtId="1" fontId="7" fillId="0" borderId="1" xfId="32" applyNumberFormat="1" applyFont="1" applyFill="1" applyBorder="1" applyAlignment="1" applyProtection="1">
      <alignment horizontal="center" vertical="center" wrapText="1"/>
    </xf>
    <xf numFmtId="14" fontId="0" fillId="32" borderId="1" xfId="0" applyNumberFormat="1" applyFill="1" applyBorder="1" applyAlignment="1">
      <alignment vertical="center" wrapText="1"/>
    </xf>
    <xf numFmtId="0" fontId="7" fillId="0" borderId="1" xfId="0" applyNumberFormat="1" applyFont="1" applyFill="1" applyBorder="1" applyAlignment="1" applyProtection="1">
      <alignment horizontal="right" vertical="top" wrapText="1"/>
    </xf>
    <xf numFmtId="0" fontId="7" fillId="0" borderId="7" xfId="0" applyFont="1" applyFill="1" applyBorder="1" applyAlignment="1">
      <alignment vertical="top" wrapText="1"/>
    </xf>
    <xf numFmtId="167" fontId="7" fillId="0" borderId="11" xfId="0" applyNumberFormat="1" applyFont="1" applyFill="1" applyBorder="1" applyAlignment="1" applyProtection="1">
      <alignment horizontal="center" vertical="center" wrapText="1"/>
    </xf>
    <xf numFmtId="167" fontId="7" fillId="32" borderId="1" xfId="0" applyNumberFormat="1" applyFont="1" applyFill="1" applyBorder="1" applyAlignment="1" applyProtection="1">
      <alignment horizontal="left" vertical="top" wrapText="1"/>
    </xf>
    <xf numFmtId="167" fontId="7" fillId="0" borderId="1" xfId="0" applyNumberFormat="1" applyFont="1" applyFill="1" applyBorder="1" applyAlignment="1" applyProtection="1">
      <alignment horizontal="center" vertical="center" wrapText="1"/>
    </xf>
    <xf numFmtId="0" fontId="7" fillId="32" borderId="1" xfId="0" applyFont="1" applyFill="1" applyBorder="1" applyAlignment="1" applyProtection="1">
      <alignment horizontal="left" vertical="top" wrapText="1"/>
    </xf>
    <xf numFmtId="167" fontId="7" fillId="0" borderId="1" xfId="0" applyNumberFormat="1" applyFont="1" applyFill="1" applyBorder="1" applyAlignment="1" applyProtection="1">
      <alignment horizontal="left" vertical="top" wrapText="1"/>
    </xf>
    <xf numFmtId="0" fontId="7" fillId="0" borderId="1" xfId="0" applyFont="1" applyFill="1" applyBorder="1" applyAlignment="1" applyProtection="1">
      <alignment horizontal="left" vertical="top" wrapText="1"/>
      <protection locked="0"/>
    </xf>
    <xf numFmtId="0" fontId="7" fillId="0" borderId="9" xfId="0" applyFont="1" applyFill="1" applyBorder="1" applyAlignment="1">
      <alignment vertical="center" wrapText="1"/>
    </xf>
    <xf numFmtId="0" fontId="7" fillId="0" borderId="1" xfId="0" applyFont="1" applyFill="1" applyBorder="1"/>
    <xf numFmtId="0" fontId="4" fillId="0" borderId="1" xfId="49" applyNumberForma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2" fillId="0" borderId="1" xfId="57" applyFill="1" applyBorder="1" applyAlignment="1">
      <alignment vertical="center" wrapText="1"/>
    </xf>
    <xf numFmtId="169" fontId="0" fillId="0" borderId="7" xfId="56" applyNumberFormat="1" applyFont="1" applyFill="1" applyBorder="1" applyAlignment="1">
      <alignment vertical="center" wrapText="1"/>
    </xf>
    <xf numFmtId="0" fontId="0" fillId="0" borderId="7" xfId="0" applyFill="1" applyBorder="1" applyAlignment="1">
      <alignment vertical="center" wrapText="1"/>
    </xf>
    <xf numFmtId="0" fontId="0" fillId="0" borderId="1" xfId="32" applyNumberFormat="1" applyFont="1" applyFill="1" applyBorder="1" applyAlignment="1">
      <alignment horizontal="center" vertical="center" wrapText="1"/>
    </xf>
    <xf numFmtId="0" fontId="0" fillId="0" borderId="1" xfId="32" applyNumberFormat="1" applyFont="1" applyFill="1" applyBorder="1" applyAlignment="1">
      <alignment horizontal="center" vertical="center"/>
    </xf>
    <xf numFmtId="14" fontId="0" fillId="0" borderId="7" xfId="0" applyNumberFormat="1" applyFill="1" applyBorder="1" applyAlignment="1">
      <alignment vertical="center" wrapText="1"/>
    </xf>
    <xf numFmtId="14" fontId="0" fillId="0" borderId="1" xfId="0" applyNumberFormat="1" applyFill="1" applyBorder="1" applyAlignment="1">
      <alignment horizontal="center" vertical="center"/>
    </xf>
    <xf numFmtId="49" fontId="0" fillId="0" borderId="1" xfId="0" applyNumberForma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32" borderId="1" xfId="0" applyFont="1" applyFill="1" applyBorder="1" applyAlignment="1">
      <alignment vertical="top"/>
    </xf>
    <xf numFmtId="1" fontId="8" fillId="0" borderId="0" xfId="32" applyNumberFormat="1" applyFont="1" applyFill="1" applyBorder="1" applyAlignment="1">
      <alignment horizontal="center"/>
    </xf>
    <xf numFmtId="167" fontId="28" fillId="0" borderId="1" xfId="0" applyNumberFormat="1" applyFont="1" applyFill="1" applyBorder="1" applyAlignment="1" applyProtection="1">
      <alignment horizontal="center" vertical="top" wrapText="1"/>
    </xf>
    <xf numFmtId="167" fontId="7" fillId="0" borderId="1" xfId="0" applyNumberFormat="1" applyFont="1" applyFill="1" applyBorder="1" applyAlignment="1" applyProtection="1">
      <alignment horizontal="center" vertical="top" wrapText="1"/>
    </xf>
    <xf numFmtId="0" fontId="7" fillId="0" borderId="1" xfId="0" applyFont="1" applyFill="1" applyBorder="1" applyAlignment="1">
      <alignment horizontal="center" vertical="top" wrapText="1"/>
    </xf>
    <xf numFmtId="3" fontId="7" fillId="0" borderId="1" xfId="36" applyNumberFormat="1" applyFont="1" applyFill="1" applyBorder="1" applyAlignment="1">
      <alignment horizontal="justify" vertical="top" wrapText="1"/>
    </xf>
    <xf numFmtId="0" fontId="7" fillId="0" borderId="1" xfId="0" applyFont="1" applyFill="1" applyBorder="1" applyAlignment="1" applyProtection="1">
      <alignment horizontal="justify" vertical="top" wrapText="1"/>
      <protection locked="0"/>
    </xf>
    <xf numFmtId="0" fontId="8" fillId="0" borderId="0" xfId="0" applyFont="1" applyFill="1" applyBorder="1"/>
    <xf numFmtId="1" fontId="40" fillId="0" borderId="1" xfId="32" applyNumberFormat="1" applyFont="1" applyFill="1" applyBorder="1" applyAlignment="1" applyProtection="1">
      <alignment horizontal="center" vertical="top" wrapText="1"/>
    </xf>
    <xf numFmtId="1" fontId="40" fillId="0" borderId="1" xfId="32" applyNumberFormat="1" applyFont="1" applyFill="1" applyBorder="1" applyAlignment="1" applyProtection="1">
      <alignment horizontal="right" vertical="top" wrapText="1"/>
    </xf>
    <xf numFmtId="0" fontId="40"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168" fontId="36" fillId="0" borderId="1" xfId="54" applyNumberFormat="1" applyFont="1" applyFill="1" applyBorder="1" applyAlignment="1">
      <alignment horizontal="center" vertical="center" wrapText="1"/>
    </xf>
    <xf numFmtId="0" fontId="0" fillId="0" borderId="1" xfId="32" applyNumberFormat="1" applyFont="1" applyFill="1" applyBorder="1" applyAlignment="1">
      <alignment vertical="center" wrapText="1"/>
    </xf>
    <xf numFmtId="0" fontId="7" fillId="0" borderId="1" xfId="32" applyNumberFormat="1" applyFont="1" applyFill="1" applyBorder="1" applyAlignment="1">
      <alignment vertical="top"/>
    </xf>
    <xf numFmtId="14" fontId="7" fillId="0" borderId="1" xfId="56" applyNumberFormat="1" applyFont="1" applyFill="1" applyBorder="1" applyAlignment="1">
      <alignment vertical="center" wrapText="1"/>
    </xf>
    <xf numFmtId="0" fontId="7" fillId="0" borderId="1" xfId="56" applyNumberFormat="1" applyFont="1" applyFill="1" applyBorder="1" applyAlignment="1">
      <alignment vertical="center" wrapText="1"/>
    </xf>
    <xf numFmtId="0" fontId="7" fillId="0" borderId="1" xfId="0" applyNumberFormat="1" applyFont="1" applyFill="1" applyBorder="1" applyAlignment="1">
      <alignment vertical="center" wrapText="1"/>
    </xf>
    <xf numFmtId="169" fontId="7" fillId="0" borderId="1" xfId="56" applyNumberFormat="1" applyFont="1" applyFill="1" applyBorder="1" applyAlignment="1">
      <alignment vertical="center" wrapText="1"/>
    </xf>
    <xf numFmtId="0" fontId="7" fillId="0" borderId="1" xfId="0" applyFont="1" applyFill="1" applyBorder="1" applyAlignment="1" applyProtection="1">
      <alignment horizontal="justify" vertical="top"/>
      <protection locked="0"/>
    </xf>
    <xf numFmtId="0" fontId="7" fillId="0" borderId="7" xfId="0" applyFont="1" applyFill="1" applyBorder="1" applyAlignment="1">
      <alignment vertical="center" wrapText="1"/>
    </xf>
    <xf numFmtId="0" fontId="1" fillId="0" borderId="1" xfId="0" applyFont="1" applyFill="1" applyBorder="1" applyAlignment="1">
      <alignment vertical="center" wrapText="1"/>
    </xf>
    <xf numFmtId="14" fontId="8" fillId="0" borderId="1" xfId="0" applyNumberFormat="1" applyFont="1" applyBorder="1" applyAlignment="1">
      <alignment horizontal="right"/>
    </xf>
    <xf numFmtId="0" fontId="8" fillId="0" borderId="1" xfId="0" applyNumberFormat="1" applyFont="1" applyFill="1" applyBorder="1" applyAlignment="1">
      <alignment horizontal="center"/>
    </xf>
    <xf numFmtId="14" fontId="8" fillId="0" borderId="1" xfId="0" applyNumberFormat="1" applyFont="1" applyFill="1" applyBorder="1" applyAlignment="1">
      <alignment horizontal="center" vertical="top"/>
    </xf>
    <xf numFmtId="3" fontId="0" fillId="0" borderId="0" xfId="0" applyNumberFormat="1"/>
    <xf numFmtId="166" fontId="7" fillId="0" borderId="1" xfId="32" applyNumberFormat="1" applyFont="1" applyFill="1" applyBorder="1" applyAlignment="1">
      <alignment horizontal="center" vertical="center" wrapText="1"/>
    </xf>
    <xf numFmtId="169" fontId="0" fillId="0" borderId="1" xfId="58" applyNumberFormat="1" applyFont="1" applyFill="1" applyBorder="1" applyAlignment="1">
      <alignment horizontal="center" vertical="center" wrapText="1"/>
    </xf>
    <xf numFmtId="0" fontId="7" fillId="0" borderId="1" xfId="58" applyNumberFormat="1" applyFont="1" applyFill="1" applyBorder="1" applyAlignment="1">
      <alignment vertical="center" wrapText="1"/>
    </xf>
    <xf numFmtId="14" fontId="7" fillId="0" borderId="1" xfId="58" applyNumberFormat="1" applyFont="1" applyFill="1" applyBorder="1" applyAlignment="1">
      <alignment vertical="center" wrapText="1"/>
    </xf>
    <xf numFmtId="169" fontId="0" fillId="0" borderId="1" xfId="58" applyNumberFormat="1" applyFont="1" applyFill="1" applyBorder="1" applyAlignment="1">
      <alignment vertical="center" wrapText="1"/>
    </xf>
    <xf numFmtId="0" fontId="7" fillId="32" borderId="0" xfId="0" applyFont="1" applyFill="1" applyBorder="1" applyAlignment="1">
      <alignment horizontal="center" vertical="center" wrapText="1"/>
    </xf>
    <xf numFmtId="169" fontId="7" fillId="0" borderId="1" xfId="58" applyNumberFormat="1" applyFont="1" applyFill="1" applyBorder="1" applyAlignment="1">
      <alignment vertical="center" wrapText="1"/>
    </xf>
    <xf numFmtId="0" fontId="8" fillId="0" borderId="1" xfId="0" applyFont="1" applyFill="1" applyBorder="1" applyAlignment="1">
      <alignment horizontal="left" vertical="center" wrapText="1"/>
    </xf>
    <xf numFmtId="0" fontId="8" fillId="32" borderId="1" xfId="0" applyFont="1" applyFill="1" applyBorder="1" applyAlignment="1">
      <alignment horizontal="center" vertical="center" wrapText="1"/>
    </xf>
    <xf numFmtId="0" fontId="8" fillId="0" borderId="1" xfId="0" applyFont="1" applyBorder="1" applyAlignment="1">
      <alignment horizontal="center"/>
    </xf>
    <xf numFmtId="0" fontId="8" fillId="32" borderId="1" xfId="0" applyFont="1" applyFill="1" applyBorder="1" applyAlignment="1">
      <alignment horizontal="center"/>
    </xf>
    <xf numFmtId="0" fontId="33" fillId="0" borderId="1" xfId="0" applyFont="1" applyBorder="1" applyAlignment="1">
      <alignment horizontal="center" vertical="center" wrapText="1"/>
    </xf>
    <xf numFmtId="0" fontId="8" fillId="0" borderId="1" xfId="0" applyFont="1" applyBorder="1" applyAlignment="1">
      <alignment horizontal="justify"/>
    </xf>
    <xf numFmtId="0" fontId="0" fillId="0" borderId="1" xfId="0" applyFill="1" applyBorder="1" applyAlignment="1">
      <alignment vertical="top" wrapText="1"/>
    </xf>
    <xf numFmtId="0" fontId="7" fillId="32" borderId="1" xfId="0" applyFont="1" applyFill="1" applyBorder="1" applyAlignment="1" applyProtection="1">
      <alignment horizontal="justify" vertical="top"/>
      <protection locked="0"/>
    </xf>
    <xf numFmtId="1" fontId="8" fillId="0" borderId="1" xfId="32" applyNumberFormat="1" applyFont="1" applyBorder="1" applyAlignment="1">
      <alignment horizontal="center" wrapText="1"/>
    </xf>
    <xf numFmtId="0" fontId="7" fillId="32" borderId="1" xfId="32" applyNumberFormat="1" applyFont="1" applyFill="1" applyBorder="1" applyAlignment="1">
      <alignment vertical="top"/>
    </xf>
    <xf numFmtId="0" fontId="8" fillId="0" borderId="1" xfId="32" applyNumberFormat="1" applyFont="1" applyBorder="1" applyAlignment="1">
      <alignment horizontal="center" vertical="center"/>
    </xf>
    <xf numFmtId="14" fontId="7" fillId="32" borderId="1" xfId="58" applyNumberFormat="1" applyFont="1" applyFill="1" applyBorder="1" applyAlignment="1">
      <alignment vertical="center" wrapText="1"/>
    </xf>
    <xf numFmtId="14" fontId="8" fillId="32" borderId="1" xfId="0" applyNumberFormat="1" applyFont="1" applyFill="1" applyBorder="1" applyAlignment="1">
      <alignment horizontal="center" vertical="center"/>
    </xf>
    <xf numFmtId="14" fontId="8" fillId="0" borderId="1" xfId="0" applyNumberFormat="1" applyFont="1" applyFill="1" applyBorder="1" applyAlignment="1">
      <alignment horizontal="center"/>
    </xf>
    <xf numFmtId="49" fontId="41" fillId="0" borderId="1" xfId="0" applyNumberFormat="1" applyFont="1" applyBorder="1" applyAlignment="1">
      <alignment horizontal="center"/>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32" borderId="1" xfId="0" applyFont="1" applyFill="1" applyBorder="1" applyAlignment="1">
      <alignment horizontal="right"/>
    </xf>
    <xf numFmtId="49" fontId="7" fillId="32" borderId="1" xfId="0" applyNumberFormat="1" applyFont="1" applyFill="1" applyBorder="1" applyAlignment="1">
      <alignment horizontal="center" vertical="center" wrapText="1"/>
    </xf>
    <xf numFmtId="0" fontId="8" fillId="32" borderId="1" xfId="0" applyFont="1" applyFill="1" applyBorder="1" applyAlignment="1">
      <alignment wrapText="1"/>
    </xf>
    <xf numFmtId="0" fontId="8" fillId="0" borderId="1" xfId="0" applyFont="1" applyBorder="1" applyAlignment="1">
      <alignment wrapText="1"/>
    </xf>
    <xf numFmtId="14" fontId="33"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right" vertical="top"/>
    </xf>
    <xf numFmtId="167" fontId="7" fillId="0" borderId="1" xfId="0" applyNumberFormat="1" applyFont="1" applyFill="1" applyBorder="1" applyAlignment="1" applyProtection="1">
      <alignment horizontal="right" vertical="top"/>
    </xf>
    <xf numFmtId="167" fontId="7" fillId="0" borderId="1" xfId="0" applyNumberFormat="1" applyFont="1" applyFill="1" applyBorder="1" applyAlignment="1">
      <alignment horizontal="right" vertical="top"/>
    </xf>
    <xf numFmtId="14" fontId="0" fillId="0" borderId="1" xfId="0" applyNumberFormat="1" applyFill="1" applyBorder="1" applyAlignment="1"/>
    <xf numFmtId="0" fontId="0" fillId="0" borderId="1" xfId="0" applyFill="1" applyBorder="1" applyAlignment="1">
      <alignment vertical="center"/>
    </xf>
    <xf numFmtId="14" fontId="0" fillId="0" borderId="7" xfId="0" applyNumberFormat="1" applyFill="1" applyBorder="1" applyAlignment="1">
      <alignment vertical="center"/>
    </xf>
    <xf numFmtId="14" fontId="7" fillId="0" borderId="1" xfId="0" applyNumberFormat="1" applyFont="1" applyFill="1" applyBorder="1" applyAlignment="1">
      <alignment vertical="center"/>
    </xf>
    <xf numFmtId="14" fontId="7" fillId="0" borderId="1" xfId="56" applyNumberFormat="1" applyFont="1" applyFill="1" applyBorder="1" applyAlignment="1">
      <alignment vertical="center"/>
    </xf>
    <xf numFmtId="14" fontId="7" fillId="0" borderId="1" xfId="58" applyNumberFormat="1" applyFont="1" applyFill="1" applyBorder="1" applyAlignment="1">
      <alignment vertical="center"/>
    </xf>
    <xf numFmtId="14" fontId="7" fillId="32" borderId="1" xfId="58" applyNumberFormat="1" applyFont="1" applyFill="1" applyBorder="1" applyAlignment="1">
      <alignment vertical="center"/>
    </xf>
    <xf numFmtId="14" fontId="33" fillId="0" borderId="1" xfId="0" applyNumberFormat="1" applyFont="1" applyFill="1" applyBorder="1" applyAlignment="1">
      <alignment horizontal="center" vertical="center"/>
    </xf>
    <xf numFmtId="0" fontId="0" fillId="0" borderId="0" xfId="0" applyAlignment="1">
      <alignment horizontal="center" vertical="center" wrapText="1"/>
    </xf>
    <xf numFmtId="0" fontId="8" fillId="32" borderId="1" xfId="0" applyFont="1" applyFill="1" applyBorder="1" applyAlignment="1">
      <alignment horizontal="center" wrapText="1"/>
    </xf>
    <xf numFmtId="0" fontId="0" fillId="32" borderId="1" xfId="0" applyNumberFormat="1" applyFill="1" applyBorder="1" applyAlignment="1">
      <alignment horizontal="left" vertical="center" wrapText="1"/>
    </xf>
    <xf numFmtId="0" fontId="7" fillId="32" borderId="1" xfId="0" applyFont="1" applyFill="1" applyBorder="1" applyAlignment="1">
      <alignment vertical="center" wrapText="1"/>
    </xf>
    <xf numFmtId="0" fontId="7" fillId="32" borderId="7" xfId="0" applyFont="1" applyFill="1" applyBorder="1" applyAlignment="1" applyProtection="1">
      <alignment horizontal="justify" vertical="top"/>
      <protection locked="0"/>
    </xf>
    <xf numFmtId="171" fontId="36" fillId="0" borderId="1" xfId="54" applyNumberFormat="1" applyFont="1" applyFill="1" applyBorder="1" applyAlignment="1">
      <alignment horizontal="center" vertical="center" wrapText="1"/>
    </xf>
    <xf numFmtId="168" fontId="36" fillId="32" borderId="1" xfId="54" applyNumberFormat="1" applyFont="1" applyFill="1" applyBorder="1" applyAlignment="1">
      <alignment horizontal="center" vertical="center" wrapText="1"/>
    </xf>
    <xf numFmtId="0" fontId="7" fillId="32" borderId="1" xfId="32" applyNumberFormat="1" applyFont="1" applyFill="1" applyBorder="1" applyAlignment="1" applyProtection="1">
      <alignment horizontal="center" vertical="top" wrapText="1"/>
    </xf>
    <xf numFmtId="0" fontId="7" fillId="0" borderId="1" xfId="32" applyNumberFormat="1" applyFont="1" applyFill="1" applyBorder="1" applyAlignment="1">
      <alignment horizontal="center" vertical="center" wrapText="1"/>
    </xf>
    <xf numFmtId="14" fontId="8" fillId="32" borderId="1" xfId="0" applyNumberFormat="1" applyFont="1" applyFill="1" applyBorder="1" applyAlignment="1">
      <alignment horizontal="right"/>
    </xf>
    <xf numFmtId="14" fontId="8" fillId="0" borderId="1" xfId="0" applyNumberFormat="1" applyFont="1" applyFill="1" applyBorder="1" applyAlignment="1">
      <alignment horizontal="right"/>
    </xf>
    <xf numFmtId="14" fontId="8" fillId="32" borderId="1" xfId="0" applyNumberFormat="1" applyFont="1" applyFill="1" applyBorder="1" applyAlignment="1">
      <alignment horizontal="center" vertical="top"/>
    </xf>
    <xf numFmtId="0" fontId="8" fillId="32" borderId="1" xfId="0" applyFont="1" applyFill="1" applyBorder="1" applyAlignment="1">
      <alignment horizontal="center" vertical="center"/>
    </xf>
    <xf numFmtId="0" fontId="8" fillId="0" borderId="1" xfId="0" applyFont="1" applyBorder="1" applyAlignment="1">
      <alignment horizontal="center" wrapText="1"/>
    </xf>
    <xf numFmtId="169" fontId="0" fillId="0" borderId="7" xfId="58" applyNumberFormat="1" applyFont="1" applyFill="1" applyBorder="1" applyAlignment="1">
      <alignment vertical="center" wrapText="1"/>
    </xf>
    <xf numFmtId="14" fontId="8" fillId="0" borderId="1" xfId="0" applyNumberFormat="1" applyFont="1" applyFill="1" applyBorder="1" applyAlignment="1">
      <alignment horizontal="center" vertical="top" wrapText="1"/>
    </xf>
    <xf numFmtId="0" fontId="8"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top" wrapText="1"/>
    </xf>
    <xf numFmtId="0" fontId="8" fillId="0" borderId="1" xfId="0" applyNumberFormat="1" applyFont="1" applyFill="1" applyBorder="1" applyAlignment="1">
      <alignment horizontal="center" vertical="top"/>
    </xf>
    <xf numFmtId="169" fontId="0" fillId="0" borderId="1" xfId="58" applyNumberFormat="1" applyFont="1" applyFill="1" applyBorder="1" applyAlignment="1">
      <alignment horizontal="center" vertical="top" wrapText="1"/>
    </xf>
    <xf numFmtId="14" fontId="0" fillId="0" borderId="1" xfId="0" applyNumberFormat="1" applyFill="1" applyBorder="1" applyAlignment="1">
      <alignment horizontal="left" vertical="top" wrapText="1"/>
    </xf>
    <xf numFmtId="14" fontId="8" fillId="0" borderId="1" xfId="0" applyNumberFormat="1" applyFont="1" applyFill="1" applyBorder="1" applyAlignment="1">
      <alignment horizontal="left" vertical="top"/>
    </xf>
    <xf numFmtId="0" fontId="8" fillId="0" borderId="1" xfId="0" applyNumberFormat="1" applyFont="1" applyFill="1" applyBorder="1" applyAlignment="1">
      <alignment horizontal="left" vertical="top"/>
    </xf>
    <xf numFmtId="169" fontId="0" fillId="0" borderId="1" xfId="58" applyNumberFormat="1" applyFont="1" applyFill="1" applyBorder="1" applyAlignment="1">
      <alignment horizontal="left" vertical="top" wrapText="1"/>
    </xf>
    <xf numFmtId="166" fontId="7" fillId="0" borderId="1" xfId="32" applyNumberFormat="1" applyFont="1" applyFill="1" applyBorder="1" applyAlignment="1" applyProtection="1">
      <alignment horizontal="left" vertical="top" wrapText="1"/>
    </xf>
    <xf numFmtId="14" fontId="8" fillId="0" borderId="1" xfId="0" applyNumberFormat="1" applyFont="1" applyFill="1" applyBorder="1" applyAlignment="1">
      <alignment horizontal="right" vertical="top"/>
    </xf>
    <xf numFmtId="169" fontId="0" fillId="0" borderId="1" xfId="58" applyNumberFormat="1" applyFont="1" applyFill="1" applyBorder="1" applyAlignment="1">
      <alignment vertical="top" wrapText="1"/>
    </xf>
    <xf numFmtId="0" fontId="7" fillId="0" borderId="1" xfId="32" applyNumberFormat="1" applyFont="1" applyFill="1" applyBorder="1" applyAlignment="1" applyProtection="1">
      <alignment horizontal="center" vertical="top" wrapText="1"/>
    </xf>
    <xf numFmtId="44" fontId="8" fillId="0" borderId="1" xfId="58" applyFont="1" applyBorder="1" applyAlignment="1">
      <alignment horizontal="right"/>
    </xf>
    <xf numFmtId="0" fontId="8" fillId="0" borderId="1" xfId="0" applyNumberFormat="1" applyFont="1" applyFill="1" applyBorder="1" applyAlignment="1"/>
    <xf numFmtId="0" fontId="8" fillId="32" borderId="1" xfId="0" applyNumberFormat="1" applyFont="1" applyFill="1" applyBorder="1" applyAlignment="1"/>
    <xf numFmtId="0" fontId="7" fillId="0" borderId="1" xfId="53" applyNumberFormat="1" applyFont="1" applyFill="1" applyBorder="1" applyAlignment="1">
      <alignment wrapText="1"/>
    </xf>
    <xf numFmtId="1" fontId="7" fillId="0" borderId="1" xfId="0" applyNumberFormat="1" applyFont="1" applyFill="1" applyBorder="1" applyAlignment="1">
      <alignment wrapText="1"/>
    </xf>
    <xf numFmtId="0" fontId="0" fillId="0" borderId="1" xfId="0" applyFill="1" applyBorder="1" applyAlignment="1">
      <alignment wrapText="1"/>
    </xf>
    <xf numFmtId="0" fontId="0" fillId="0" borderId="7" xfId="0" applyFill="1" applyBorder="1" applyAlignment="1">
      <alignment wrapText="1"/>
    </xf>
    <xf numFmtId="0" fontId="0" fillId="0" borderId="1" xfId="0" applyFill="1" applyBorder="1" applyAlignment="1"/>
    <xf numFmtId="49" fontId="7" fillId="0" borderId="1" xfId="0" applyNumberFormat="1" applyFont="1" applyFill="1" applyBorder="1" applyAlignment="1">
      <alignment wrapText="1"/>
    </xf>
    <xf numFmtId="0" fontId="7" fillId="0" borderId="1" xfId="56" applyNumberFormat="1" applyFont="1" applyFill="1" applyBorder="1" applyAlignment="1">
      <alignment wrapText="1"/>
    </xf>
    <xf numFmtId="0" fontId="0" fillId="0" borderId="1" xfId="0" applyNumberFormat="1" applyFill="1" applyBorder="1" applyAlignment="1">
      <alignment wrapText="1"/>
    </xf>
    <xf numFmtId="0" fontId="7" fillId="0" borderId="1" xfId="58" applyNumberFormat="1" applyFont="1" applyFill="1" applyBorder="1" applyAlignment="1">
      <alignment wrapText="1"/>
    </xf>
    <xf numFmtId="0" fontId="7" fillId="32" borderId="1" xfId="58" applyNumberFormat="1" applyFont="1" applyFill="1" applyBorder="1" applyAlignment="1">
      <alignment wrapText="1"/>
    </xf>
    <xf numFmtId="1" fontId="8" fillId="0" borderId="0" xfId="0" applyNumberFormat="1" applyFont="1" applyFill="1" applyBorder="1" applyAlignment="1"/>
    <xf numFmtId="0" fontId="29" fillId="33" borderId="7" xfId="0" applyFont="1" applyFill="1" applyBorder="1" applyAlignment="1" applyProtection="1">
      <alignment horizontal="justify" vertical="center" wrapText="1"/>
      <protection locked="0"/>
    </xf>
    <xf numFmtId="0" fontId="29" fillId="33" borderId="4" xfId="0" applyFont="1" applyFill="1" applyBorder="1" applyAlignment="1" applyProtection="1">
      <alignment horizontal="justify" vertical="center" wrapText="1"/>
      <protection locked="0"/>
    </xf>
    <xf numFmtId="0" fontId="29" fillId="33" borderId="11" xfId="0" applyFont="1" applyFill="1" applyBorder="1" applyAlignment="1" applyProtection="1">
      <alignment horizontal="justify" vertical="center" wrapText="1"/>
      <protection locked="0"/>
    </xf>
    <xf numFmtId="0" fontId="29" fillId="33" borderId="7" xfId="0" applyFont="1" applyFill="1" applyBorder="1" applyAlignment="1" applyProtection="1">
      <alignment horizontal="center" vertical="center" wrapText="1"/>
      <protection locked="0"/>
    </xf>
    <xf numFmtId="0" fontId="29" fillId="33" borderId="11" xfId="0" applyFont="1" applyFill="1" applyBorder="1" applyAlignment="1" applyProtection="1">
      <alignment horizontal="center" vertical="center" wrapText="1"/>
      <protection locked="0"/>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166" fontId="29" fillId="33" borderId="1" xfId="32" applyNumberFormat="1" applyFont="1" applyFill="1" applyBorder="1" applyAlignment="1" applyProtection="1">
      <alignment horizontal="center" vertical="center" wrapText="1"/>
      <protection locked="0"/>
    </xf>
    <xf numFmtId="166" fontId="29" fillId="33" borderId="7" xfId="32" applyNumberFormat="1" applyFont="1" applyFill="1" applyBorder="1" applyAlignment="1" applyProtection="1">
      <alignment horizontal="center" vertical="center" wrapText="1"/>
      <protection locked="0"/>
    </xf>
    <xf numFmtId="166" fontId="29" fillId="34" borderId="1" xfId="32" applyNumberFormat="1" applyFont="1" applyFill="1" applyBorder="1" applyAlignment="1" applyProtection="1">
      <alignment horizontal="center" vertical="center" wrapText="1"/>
      <protection locked="0"/>
    </xf>
    <xf numFmtId="166" fontId="29" fillId="34" borderId="7" xfId="32" applyNumberFormat="1" applyFont="1" applyFill="1" applyBorder="1" applyAlignment="1" applyProtection="1">
      <alignment horizontal="center" vertical="center" wrapText="1"/>
      <protection locked="0"/>
    </xf>
    <xf numFmtId="0" fontId="10" fillId="0" borderId="3"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1" xfId="0" applyFont="1" applyBorder="1" applyAlignment="1">
      <alignment wrapText="1"/>
    </xf>
    <xf numFmtId="167" fontId="10" fillId="0" borderId="21" xfId="0" applyNumberFormat="1" applyFont="1" applyBorder="1" applyAlignment="1">
      <alignment horizontal="center" vertical="center" wrapText="1"/>
    </xf>
    <xf numFmtId="0" fontId="10" fillId="32" borderId="21" xfId="0" applyFont="1" applyFill="1" applyBorder="1" applyAlignment="1">
      <alignment horizontal="center" vertical="center" wrapText="1"/>
    </xf>
    <xf numFmtId="0" fontId="10" fillId="0" borderId="2" xfId="0" applyFont="1" applyBorder="1" applyAlignment="1">
      <alignment horizontal="center"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5" xfId="0" applyFont="1" applyBorder="1" applyAlignment="1">
      <alignment wrapText="1"/>
    </xf>
    <xf numFmtId="167" fontId="11" fillId="0" borderId="5" xfId="0" applyNumberFormat="1" applyFont="1" applyBorder="1" applyAlignment="1">
      <alignment horizontal="left" vertical="center" wrapText="1"/>
    </xf>
    <xf numFmtId="0" fontId="11" fillId="32" borderId="5" xfId="0" applyFont="1" applyFill="1" applyBorder="1" applyAlignment="1">
      <alignment horizontal="left" vertical="center" wrapText="1"/>
    </xf>
    <xf numFmtId="0" fontId="11" fillId="0" borderId="6" xfId="0" applyFont="1" applyBorder="1" applyAlignment="1">
      <alignment horizontal="left" vertical="center" wrapText="1"/>
    </xf>
    <xf numFmtId="0" fontId="29" fillId="33" borderId="1" xfId="0" applyFont="1" applyFill="1" applyBorder="1" applyAlignment="1" applyProtection="1">
      <alignment horizontal="center" vertical="center" wrapText="1"/>
      <protection locked="0"/>
    </xf>
    <xf numFmtId="0" fontId="29" fillId="33" borderId="9" xfId="0" applyFont="1" applyFill="1" applyBorder="1" applyAlignment="1">
      <alignment horizontal="center" vertical="center" wrapText="1"/>
    </xf>
    <xf numFmtId="0" fontId="29" fillId="33" borderId="8" xfId="0" applyFont="1" applyFill="1" applyBorder="1" applyAlignment="1">
      <alignment horizontal="center" vertical="center" wrapText="1"/>
    </xf>
    <xf numFmtId="0" fontId="29" fillId="35" borderId="1" xfId="0" applyFont="1" applyFill="1" applyBorder="1" applyAlignment="1" applyProtection="1">
      <alignment horizontal="center" vertical="center" wrapText="1"/>
      <protection locked="0"/>
    </xf>
    <xf numFmtId="0" fontId="29" fillId="35" borderId="7" xfId="0" applyFont="1" applyFill="1" applyBorder="1" applyAlignment="1" applyProtection="1">
      <alignment horizontal="center" vertical="center" wrapText="1"/>
      <protection locked="0"/>
    </xf>
    <xf numFmtId="14" fontId="29" fillId="33" borderId="1" xfId="0" applyNumberFormat="1" applyFont="1" applyFill="1" applyBorder="1" applyAlignment="1" applyProtection="1">
      <alignment horizontal="right" vertical="top" wrapText="1"/>
      <protection locked="0"/>
    </xf>
    <xf numFmtId="14" fontId="29" fillId="33" borderId="7" xfId="0" applyNumberFormat="1" applyFont="1" applyFill="1" applyBorder="1" applyAlignment="1" applyProtection="1">
      <alignment horizontal="right" vertical="top" wrapText="1"/>
      <protection locked="0"/>
    </xf>
    <xf numFmtId="166" fontId="29" fillId="33" borderId="1" xfId="32" applyNumberFormat="1" applyFont="1" applyFill="1" applyBorder="1" applyAlignment="1" applyProtection="1">
      <alignment horizontal="right" vertical="top" wrapText="1"/>
      <protection locked="0"/>
    </xf>
    <xf numFmtId="166" fontId="29" fillId="33" borderId="7" xfId="32" applyNumberFormat="1" applyFont="1" applyFill="1" applyBorder="1" applyAlignment="1" applyProtection="1">
      <alignment horizontal="right" vertical="top" wrapText="1"/>
      <protection locked="0"/>
    </xf>
    <xf numFmtId="1" fontId="29" fillId="33" borderId="9" xfId="32" applyNumberFormat="1" applyFont="1" applyFill="1" applyBorder="1" applyAlignment="1">
      <alignment horizontal="center" vertical="center" wrapText="1"/>
    </xf>
    <xf numFmtId="1" fontId="29" fillId="33" borderId="12" xfId="32" applyNumberFormat="1" applyFont="1" applyFill="1" applyBorder="1" applyAlignment="1">
      <alignment horizontal="center" vertical="center" wrapText="1"/>
    </xf>
    <xf numFmtId="1" fontId="29" fillId="33" borderId="8" xfId="32" applyNumberFormat="1" applyFont="1" applyFill="1" applyBorder="1" applyAlignment="1">
      <alignment horizontal="center" vertical="center" wrapText="1"/>
    </xf>
    <xf numFmtId="14" fontId="29" fillId="35" borderId="7" xfId="0" applyNumberFormat="1" applyFont="1" applyFill="1" applyBorder="1" applyAlignment="1" applyProtection="1">
      <alignment horizontal="right" vertical="top" wrapText="1"/>
      <protection locked="0"/>
    </xf>
    <xf numFmtId="14" fontId="29" fillId="35" borderId="10" xfId="0" applyNumberFormat="1" applyFont="1" applyFill="1" applyBorder="1" applyAlignment="1" applyProtection="1">
      <alignment horizontal="right" vertical="top" wrapText="1"/>
      <protection locked="0"/>
    </xf>
    <xf numFmtId="1" fontId="29" fillId="33" borderId="1" xfId="0" applyNumberFormat="1" applyFont="1" applyFill="1" applyBorder="1" applyAlignment="1" applyProtection="1">
      <alignment wrapText="1"/>
      <protection locked="0"/>
    </xf>
    <xf numFmtId="1" fontId="29" fillId="33" borderId="7" xfId="0" applyNumberFormat="1" applyFont="1" applyFill="1" applyBorder="1" applyAlignment="1" applyProtection="1">
      <alignment wrapText="1"/>
      <protection locked="0"/>
    </xf>
    <xf numFmtId="0" fontId="32" fillId="36" borderId="7" xfId="0" applyFont="1" applyFill="1" applyBorder="1" applyAlignment="1">
      <alignment horizontal="center" vertical="center" wrapText="1"/>
    </xf>
    <xf numFmtId="0" fontId="32" fillId="36" borderId="11" xfId="0" applyFont="1" applyFill="1" applyBorder="1" applyAlignment="1">
      <alignment horizontal="center" vertical="center" wrapText="1"/>
    </xf>
    <xf numFmtId="167" fontId="29" fillId="33" borderId="7" xfId="0" applyNumberFormat="1" applyFont="1" applyFill="1" applyBorder="1" applyAlignment="1" applyProtection="1">
      <alignment horizontal="center" vertical="center" wrapText="1"/>
      <protection locked="0"/>
    </xf>
    <xf numFmtId="167" fontId="29" fillId="33" borderId="11" xfId="0" applyNumberFormat="1" applyFont="1" applyFill="1" applyBorder="1" applyAlignment="1" applyProtection="1">
      <alignment horizontal="center" vertical="center" wrapText="1"/>
      <protection locked="0"/>
    </xf>
    <xf numFmtId="0" fontId="32" fillId="36" borderId="3" xfId="0" applyFont="1" applyFill="1" applyBorder="1" applyAlignment="1">
      <alignment horizontal="center" vertical="center" wrapText="1"/>
    </xf>
    <xf numFmtId="0" fontId="32" fillId="36" borderId="4" xfId="0" applyFont="1" applyFill="1" applyBorder="1" applyAlignment="1">
      <alignment horizontal="center" vertical="center" wrapText="1"/>
    </xf>
    <xf numFmtId="0" fontId="32" fillId="36" borderId="1" xfId="0" applyFont="1" applyFill="1" applyBorder="1" applyAlignment="1">
      <alignment horizontal="center" vertical="center" wrapText="1"/>
    </xf>
    <xf numFmtId="0" fontId="32" fillId="36" borderId="2" xfId="0" applyFont="1" applyFill="1" applyBorder="1" applyAlignment="1">
      <alignment horizontal="center" vertical="center" wrapText="1"/>
    </xf>
    <xf numFmtId="0" fontId="32" fillId="36" borderId="6" xfId="0" applyFont="1" applyFill="1" applyBorder="1" applyAlignment="1">
      <alignment horizontal="center" vertical="center" wrapText="1"/>
    </xf>
  </cellXfs>
  <cellStyles count="59">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Hipervínculo" xfId="53" builtinId="8"/>
    <cellStyle name="Hipervínculo 2" xfId="52"/>
    <cellStyle name="Incorrecto" xfId="31" builtinId="27" customBuiltin="1"/>
    <cellStyle name="Millares" xfId="32" builtinId="3"/>
    <cellStyle name="Millares 2" xfId="33"/>
    <cellStyle name="Millares 2 2" xfId="51"/>
    <cellStyle name="Millares 3" xfId="50"/>
    <cellStyle name="Millares 5" xfId="46"/>
    <cellStyle name="Moneda" xfId="56" builtinId="4"/>
    <cellStyle name="Moneda 2" xfId="58"/>
    <cellStyle name="Neutral" xfId="34" builtinId="28" customBuiltin="1"/>
    <cellStyle name="Normal" xfId="0" builtinId="0" customBuiltin="1"/>
    <cellStyle name="Normal 2" xfId="35"/>
    <cellStyle name="Normal 2 2" xfId="55"/>
    <cellStyle name="Normal 2 3" xfId="57"/>
    <cellStyle name="Normal 3" xfId="48"/>
    <cellStyle name="Normal 4" xfId="49"/>
    <cellStyle name="Normal 6" xfId="47"/>
    <cellStyle name="Normal 60" xfId="54"/>
    <cellStyle name="Normal_Hoja1" xfId="36"/>
    <cellStyle name="Notas 2" xfId="37"/>
    <cellStyle name="Notas 2 2" xfId="38"/>
    <cellStyle name="Salida" xfId="39" builtinId="21" customBuiltin="1"/>
    <cellStyle name="Texto de advertencia" xfId="40" builtinId="11" customBuiltin="1"/>
    <cellStyle name="Texto explicativo" xfId="41" builtinId="53" customBuiltin="1"/>
    <cellStyle name="Título" xfId="42" builtinId="15" customBuiltin="1"/>
    <cellStyle name="Título 2" xfId="43" builtinId="17" customBuiltin="1"/>
    <cellStyle name="Título 3" xfId="44" builtinId="18" customBuiltin="1"/>
    <cellStyle name="Total" xfId="45" builtinId="25" customBuiltin="1"/>
  </cellStyles>
  <dxfs count="0"/>
  <tableStyles count="0" defaultTableStyle="TableStyleMedium9" defaultPivotStyle="PivotStyleLight16"/>
  <colors>
    <mruColors>
      <color rgb="FFCCFFFF"/>
      <color rgb="FFCC99FF"/>
      <color rgb="FFD5E38D"/>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75411</xdr:colOff>
      <xdr:row>0</xdr:row>
      <xdr:rowOff>67470</xdr:rowOff>
    </xdr:from>
    <xdr:to>
      <xdr:col>1</xdr:col>
      <xdr:colOff>416718</xdr:colOff>
      <xdr:row>1</xdr:row>
      <xdr:rowOff>309829</xdr:rowOff>
    </xdr:to>
    <xdr:pic>
      <xdr:nvPicPr>
        <xdr:cNvPr id="3" name="Picture 73"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11" y="67470"/>
          <a:ext cx="1179507" cy="804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Claudia\RELACION%20CONTRATOS%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castaneda/Desktop/RELACION%20CONTRATOS%202017%20CLAUD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castaneda/AppData/Local/Microsoft/Windows/INetCache/Content.Outlook/EQC2QQUX/RELACION%20CONTRATOS%20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castaneda/AppData/Local/Microsoft/Windows/INetCache/Content.Outlook/EQC2QQUX/RELACION%20CONTRATOS%202017%20(0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castaneda/AppData/Local/Microsoft/Windows/INetCache/Content.Outlook/EQC2QQUX/RELACION%20CONTRATOS%202017%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Hoja3"/>
      <sheetName val="Hoja5"/>
      <sheetName val="Hoja1"/>
      <sheetName val="Hoja4"/>
      <sheetName val="Hoja6"/>
      <sheetName val="PROCESOS EN CURSO"/>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PROCESOS EN CURSO"/>
      <sheetName val="Hoja3"/>
      <sheetName val="Hoja1"/>
      <sheetName val="Hoja4"/>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Hoja3"/>
      <sheetName val="Hoja5"/>
      <sheetName val="Hoja1"/>
      <sheetName val="Hoja4"/>
      <sheetName val="Hoja6"/>
      <sheetName val="Hoja7"/>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Hoja3"/>
      <sheetName val="Hoja5"/>
      <sheetName val="Hoja1"/>
      <sheetName val="Hoja4"/>
      <sheetName val="Hoja6"/>
      <sheetName val="Hoja7"/>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Hoja3"/>
      <sheetName val="Hoja5"/>
      <sheetName val="Hoja1"/>
      <sheetName val="Hoja4"/>
      <sheetName val="Hoja7"/>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I929"/>
  <sheetViews>
    <sheetView showGridLines="0" tabSelected="1" view="pageBreakPreview" zoomScale="90" zoomScaleNormal="44" zoomScaleSheetLayoutView="90" workbookViewId="0">
      <pane xSplit="1" ySplit="4" topLeftCell="B5" activePane="bottomRight" state="frozen"/>
      <selection activeCell="C47" sqref="C47"/>
      <selection pane="topRight" activeCell="C47" sqref="C47"/>
      <selection pane="bottomLeft" activeCell="C47" sqref="C47"/>
      <selection pane="bottomRight" activeCell="G236" sqref="G236"/>
    </sheetView>
  </sheetViews>
  <sheetFormatPr baseColWidth="10" defaultRowHeight="12" x14ac:dyDescent="0.2"/>
  <cols>
    <col min="1" max="1" width="12.5703125" style="2" customWidth="1"/>
    <col min="2" max="2" width="18" style="3" customWidth="1"/>
    <col min="3" max="3" width="46.28515625" style="1" customWidth="1"/>
    <col min="4" max="4" width="15.42578125" style="11" customWidth="1"/>
    <col min="5" max="5" width="14.140625" style="3" customWidth="1"/>
    <col min="6" max="6" width="21" style="36" customWidth="1"/>
    <col min="7" max="7" width="13.5703125" style="75" customWidth="1"/>
    <col min="8" max="8" width="15.5703125" style="39" bestFit="1" customWidth="1"/>
    <col min="9" max="9" width="4.140625" style="4" bestFit="1" customWidth="1"/>
    <col min="10" max="10" width="13.28515625" style="4" hidden="1" customWidth="1"/>
    <col min="11" max="11" width="13.28515625" style="34" hidden="1" customWidth="1"/>
    <col min="12" max="12" width="13.28515625" style="4" hidden="1" customWidth="1"/>
    <col min="13" max="13" width="21" style="4" hidden="1" customWidth="1"/>
    <col min="14" max="14" width="13.28515625" style="4" hidden="1" customWidth="1"/>
    <col min="15" max="15" width="33.85546875" style="4" hidden="1" customWidth="1"/>
    <col min="16" max="16" width="17.140625" style="4" hidden="1" customWidth="1"/>
    <col min="17" max="17" width="13.28515625" style="4" hidden="1" customWidth="1"/>
    <col min="18" max="18" width="14.7109375" style="4" hidden="1" customWidth="1"/>
    <col min="19" max="19" width="15.140625" style="41" customWidth="1"/>
    <col min="20" max="20" width="17.7109375" style="45" customWidth="1"/>
    <col min="21" max="21" width="11.28515625" style="221" customWidth="1"/>
    <col min="22" max="22" width="16.140625" style="45" customWidth="1"/>
    <col min="23" max="23" width="14.42578125" style="24" customWidth="1"/>
    <col min="24" max="24" width="13.7109375" style="5" customWidth="1"/>
    <col min="25" max="25" width="13.5703125" style="5" customWidth="1"/>
    <col min="26" max="26" width="17.7109375" style="5" customWidth="1"/>
    <col min="27" max="27" width="23.85546875" style="5" customWidth="1"/>
    <col min="28" max="28" width="20.85546875" style="43" customWidth="1"/>
    <col min="29" max="29" width="25.28515625" style="22" customWidth="1"/>
    <col min="30" max="30" width="16.42578125" style="15" customWidth="1"/>
    <col min="31" max="31" width="16.28515625" style="15" customWidth="1"/>
    <col min="32" max="32" width="15.28515625" style="2" customWidth="1"/>
    <col min="33" max="33" width="11.42578125" style="11"/>
    <col min="34" max="35" width="13.7109375" style="2" customWidth="1"/>
    <col min="36" max="16384" width="11.42578125" style="2"/>
  </cols>
  <sheetData>
    <row r="1" spans="1:35" s="1" customFormat="1" ht="44.25" customHeight="1" x14ac:dyDescent="0.3">
      <c r="A1" s="227"/>
      <c r="B1" s="228"/>
      <c r="C1" s="235" t="s">
        <v>51</v>
      </c>
      <c r="D1" s="236"/>
      <c r="E1" s="236"/>
      <c r="F1" s="236"/>
      <c r="G1" s="236"/>
      <c r="H1" s="236"/>
      <c r="I1" s="236"/>
      <c r="J1" s="236"/>
      <c r="K1" s="236"/>
      <c r="L1" s="236"/>
      <c r="M1" s="236"/>
      <c r="N1" s="236"/>
      <c r="O1" s="236"/>
      <c r="P1" s="236"/>
      <c r="Q1" s="236"/>
      <c r="R1" s="236"/>
      <c r="S1" s="236"/>
      <c r="T1" s="236"/>
      <c r="U1" s="237"/>
      <c r="V1" s="236"/>
      <c r="W1" s="238"/>
      <c r="X1" s="236"/>
      <c r="Y1" s="236"/>
      <c r="Z1" s="236"/>
      <c r="AA1" s="236"/>
      <c r="AB1" s="239"/>
      <c r="AC1" s="239"/>
      <c r="AD1" s="239"/>
      <c r="AE1" s="239"/>
      <c r="AF1" s="240"/>
      <c r="AG1" s="23"/>
      <c r="AH1" s="23"/>
      <c r="AI1" s="23"/>
    </row>
    <row r="2" spans="1:35" s="1" customFormat="1" ht="29.25" customHeight="1" x14ac:dyDescent="0.25">
      <c r="A2" s="229"/>
      <c r="B2" s="230"/>
      <c r="C2" s="241" t="s">
        <v>1388</v>
      </c>
      <c r="D2" s="242"/>
      <c r="E2" s="242"/>
      <c r="F2" s="242"/>
      <c r="G2" s="242"/>
      <c r="H2" s="242"/>
      <c r="I2" s="242"/>
      <c r="J2" s="242"/>
      <c r="K2" s="242"/>
      <c r="L2" s="242"/>
      <c r="M2" s="242"/>
      <c r="N2" s="242"/>
      <c r="O2" s="242"/>
      <c r="P2" s="242"/>
      <c r="Q2" s="242"/>
      <c r="R2" s="242"/>
      <c r="S2" s="242"/>
      <c r="T2" s="242"/>
      <c r="U2" s="243"/>
      <c r="V2" s="242"/>
      <c r="W2" s="244"/>
      <c r="X2" s="242"/>
      <c r="Y2" s="242"/>
      <c r="Z2" s="242"/>
      <c r="AA2" s="242"/>
      <c r="AB2" s="245"/>
      <c r="AC2" s="245"/>
      <c r="AD2" s="245"/>
      <c r="AE2" s="245"/>
      <c r="AF2" s="246"/>
      <c r="AG2" s="23"/>
      <c r="AH2" s="23"/>
      <c r="AI2" s="23"/>
    </row>
    <row r="3" spans="1:35" s="17" customFormat="1" ht="21" customHeight="1" x14ac:dyDescent="0.2">
      <c r="A3" s="231" t="s">
        <v>1</v>
      </c>
      <c r="B3" s="233" t="s">
        <v>13</v>
      </c>
      <c r="C3" s="231" t="s">
        <v>5</v>
      </c>
      <c r="D3" s="231" t="s">
        <v>0</v>
      </c>
      <c r="E3" s="233" t="s">
        <v>4</v>
      </c>
      <c r="F3" s="254" t="s">
        <v>3</v>
      </c>
      <c r="G3" s="256" t="s">
        <v>9</v>
      </c>
      <c r="H3" s="257"/>
      <c r="I3" s="258"/>
      <c r="J3" s="267" t="s">
        <v>28</v>
      </c>
      <c r="K3" s="269" t="s">
        <v>29</v>
      </c>
      <c r="L3" s="270" t="s">
        <v>30</v>
      </c>
      <c r="M3" s="263" t="s">
        <v>31</v>
      </c>
      <c r="N3" s="263" t="s">
        <v>32</v>
      </c>
      <c r="O3" s="263" t="s">
        <v>33</v>
      </c>
      <c r="P3" s="263" t="s">
        <v>34</v>
      </c>
      <c r="Q3" s="263" t="s">
        <v>35</v>
      </c>
      <c r="R3" s="263" t="s">
        <v>36</v>
      </c>
      <c r="S3" s="259" t="s">
        <v>2</v>
      </c>
      <c r="T3" s="252" t="s">
        <v>10</v>
      </c>
      <c r="U3" s="261" t="s">
        <v>11</v>
      </c>
      <c r="V3" s="252" t="s">
        <v>17</v>
      </c>
      <c r="W3" s="265" t="s">
        <v>26</v>
      </c>
      <c r="X3" s="225" t="s">
        <v>18</v>
      </c>
      <c r="Y3" s="247" t="s">
        <v>19</v>
      </c>
      <c r="Z3" s="225" t="s">
        <v>22</v>
      </c>
      <c r="AA3" s="250" t="s">
        <v>20</v>
      </c>
      <c r="AB3" s="247" t="s">
        <v>25</v>
      </c>
      <c r="AC3" s="247" t="s">
        <v>21</v>
      </c>
      <c r="AD3" s="248" t="s">
        <v>12</v>
      </c>
      <c r="AE3" s="249"/>
      <c r="AF3" s="225" t="s">
        <v>16</v>
      </c>
      <c r="AG3" s="222" t="s">
        <v>24</v>
      </c>
      <c r="AH3" s="222" t="s">
        <v>23</v>
      </c>
      <c r="AI3" s="222" t="s">
        <v>27</v>
      </c>
    </row>
    <row r="4" spans="1:35" s="17" customFormat="1" ht="48.75" customHeight="1" x14ac:dyDescent="0.2">
      <c r="A4" s="232"/>
      <c r="B4" s="234"/>
      <c r="C4" s="232"/>
      <c r="D4" s="232"/>
      <c r="E4" s="234"/>
      <c r="F4" s="255"/>
      <c r="G4" s="18" t="s">
        <v>7</v>
      </c>
      <c r="H4" s="38" t="s">
        <v>8</v>
      </c>
      <c r="I4" s="19" t="s">
        <v>6</v>
      </c>
      <c r="J4" s="268"/>
      <c r="K4" s="269"/>
      <c r="L4" s="271"/>
      <c r="M4" s="264"/>
      <c r="N4" s="264"/>
      <c r="O4" s="264"/>
      <c r="P4" s="264"/>
      <c r="Q4" s="264"/>
      <c r="R4" s="264"/>
      <c r="S4" s="260"/>
      <c r="T4" s="253"/>
      <c r="U4" s="262"/>
      <c r="V4" s="253"/>
      <c r="W4" s="266"/>
      <c r="X4" s="226"/>
      <c r="Y4" s="225"/>
      <c r="Z4" s="226"/>
      <c r="AA4" s="251"/>
      <c r="AB4" s="225"/>
      <c r="AC4" s="225"/>
      <c r="AD4" s="18" t="s">
        <v>7</v>
      </c>
      <c r="AE4" s="18" t="s">
        <v>15</v>
      </c>
      <c r="AF4" s="226"/>
      <c r="AG4" s="224"/>
      <c r="AH4" s="224"/>
      <c r="AI4" s="223"/>
    </row>
    <row r="5" spans="1:35" ht="144" customHeight="1" x14ac:dyDescent="0.2">
      <c r="A5" s="35">
        <v>1</v>
      </c>
      <c r="B5" s="85" t="s">
        <v>40</v>
      </c>
      <c r="C5" s="40" t="s">
        <v>43</v>
      </c>
      <c r="D5" s="28" t="s">
        <v>52</v>
      </c>
      <c r="E5" s="28" t="s">
        <v>37</v>
      </c>
      <c r="F5" s="37">
        <v>17400000</v>
      </c>
      <c r="G5" s="74" t="s">
        <v>39</v>
      </c>
      <c r="H5" s="30">
        <v>800225340</v>
      </c>
      <c r="I5" s="30">
        <v>8</v>
      </c>
      <c r="J5" s="32"/>
      <c r="K5" s="16"/>
      <c r="L5" s="33"/>
      <c r="M5" s="25"/>
      <c r="N5" s="26"/>
      <c r="O5" s="13"/>
      <c r="P5" s="12"/>
      <c r="Q5" s="13"/>
      <c r="R5" s="27"/>
      <c r="S5" s="46">
        <v>42754</v>
      </c>
      <c r="T5" s="169">
        <v>42754</v>
      </c>
      <c r="U5" s="72">
        <v>15</v>
      </c>
      <c r="V5" s="44">
        <v>42774</v>
      </c>
      <c r="W5" s="21"/>
      <c r="X5" s="7"/>
      <c r="Y5" s="7"/>
      <c r="Z5" s="8"/>
      <c r="AA5" s="20">
        <f>SUM(F5+Z5)</f>
        <v>17400000</v>
      </c>
      <c r="AB5" s="72">
        <v>18</v>
      </c>
      <c r="AC5" s="42" t="s">
        <v>138</v>
      </c>
      <c r="AD5" s="9" t="s">
        <v>162</v>
      </c>
      <c r="AE5" s="10" t="s">
        <v>147</v>
      </c>
      <c r="AF5" s="6" t="s">
        <v>1218</v>
      </c>
      <c r="AG5" s="14" t="s">
        <v>50</v>
      </c>
      <c r="AH5" s="31"/>
      <c r="AI5" s="29"/>
    </row>
    <row r="6" spans="1:35" ht="144" customHeight="1" x14ac:dyDescent="0.2">
      <c r="A6" s="35">
        <v>2</v>
      </c>
      <c r="B6" s="85" t="s">
        <v>41</v>
      </c>
      <c r="C6" s="40" t="s">
        <v>44</v>
      </c>
      <c r="D6" s="28" t="s">
        <v>99</v>
      </c>
      <c r="E6" s="28" t="s">
        <v>37</v>
      </c>
      <c r="F6" s="37">
        <v>42000000</v>
      </c>
      <c r="G6" s="74" t="s">
        <v>38</v>
      </c>
      <c r="H6" s="30">
        <v>53907206</v>
      </c>
      <c r="I6" s="30">
        <v>7</v>
      </c>
      <c r="J6" s="30"/>
      <c r="K6" s="30"/>
      <c r="L6" s="30"/>
      <c r="M6" s="30"/>
      <c r="N6" s="30"/>
      <c r="O6" s="30"/>
      <c r="P6" s="30"/>
      <c r="Q6" s="30"/>
      <c r="R6" s="30"/>
      <c r="S6" s="44">
        <v>42766</v>
      </c>
      <c r="T6" s="169">
        <v>42767</v>
      </c>
      <c r="U6" s="211">
        <v>180</v>
      </c>
      <c r="V6" s="44">
        <v>42947</v>
      </c>
      <c r="W6" s="21"/>
      <c r="X6" s="7"/>
      <c r="Y6" s="7"/>
      <c r="Z6" s="8"/>
      <c r="AA6" s="20">
        <f t="shared" ref="AA6:AA69" si="0">SUM(F6+Z6)</f>
        <v>42000000</v>
      </c>
      <c r="AB6" s="72">
        <v>31</v>
      </c>
      <c r="AC6" s="42" t="s">
        <v>139</v>
      </c>
      <c r="AD6" s="9" t="s">
        <v>163</v>
      </c>
      <c r="AE6" s="10" t="s">
        <v>148</v>
      </c>
      <c r="AF6" s="6" t="s">
        <v>1218</v>
      </c>
      <c r="AG6" s="14" t="s">
        <v>49</v>
      </c>
      <c r="AH6" s="31"/>
      <c r="AI6" s="29"/>
    </row>
    <row r="7" spans="1:35" ht="144" customHeight="1" x14ac:dyDescent="0.2">
      <c r="A7" s="35">
        <v>3</v>
      </c>
      <c r="B7" s="85" t="s">
        <v>42</v>
      </c>
      <c r="C7" s="40" t="s">
        <v>45</v>
      </c>
      <c r="D7" s="28" t="s">
        <v>99</v>
      </c>
      <c r="E7" s="28" t="s">
        <v>46</v>
      </c>
      <c r="F7" s="37">
        <v>78490500</v>
      </c>
      <c r="G7" s="74" t="s">
        <v>14</v>
      </c>
      <c r="H7" s="30">
        <v>899999270</v>
      </c>
      <c r="I7" s="30">
        <v>1</v>
      </c>
      <c r="J7" s="32"/>
      <c r="K7" s="16"/>
      <c r="L7" s="33"/>
      <c r="M7" s="25"/>
      <c r="N7" s="26"/>
      <c r="O7" s="13"/>
      <c r="P7" s="12"/>
      <c r="Q7" s="13"/>
      <c r="R7" s="27"/>
      <c r="S7" s="46">
        <v>42766</v>
      </c>
      <c r="T7" s="169" t="s">
        <v>47</v>
      </c>
      <c r="U7" s="211">
        <v>365</v>
      </c>
      <c r="V7" s="44">
        <v>43131</v>
      </c>
      <c r="W7" s="21"/>
      <c r="X7" s="7"/>
      <c r="Y7" s="7"/>
      <c r="Z7" s="8"/>
      <c r="AA7" s="20">
        <f t="shared" si="0"/>
        <v>78490500</v>
      </c>
      <c r="AB7" s="72">
        <v>30</v>
      </c>
      <c r="AC7" s="42" t="s">
        <v>140</v>
      </c>
      <c r="AD7" s="9" t="s">
        <v>164</v>
      </c>
      <c r="AE7" s="10" t="s">
        <v>149</v>
      </c>
      <c r="AF7" s="6" t="s">
        <v>48</v>
      </c>
      <c r="AG7" s="14" t="s">
        <v>50</v>
      </c>
      <c r="AH7" s="31"/>
      <c r="AI7" s="29"/>
    </row>
    <row r="8" spans="1:35" ht="144" customHeight="1" x14ac:dyDescent="0.2">
      <c r="A8" s="35">
        <v>4</v>
      </c>
      <c r="B8" s="85" t="s">
        <v>53</v>
      </c>
      <c r="C8" s="40" t="s">
        <v>85</v>
      </c>
      <c r="D8" s="28" t="s">
        <v>99</v>
      </c>
      <c r="E8" s="28" t="s">
        <v>37</v>
      </c>
      <c r="F8" s="37">
        <v>42000000</v>
      </c>
      <c r="G8" s="74" t="s">
        <v>103</v>
      </c>
      <c r="H8" s="30">
        <v>51863835</v>
      </c>
      <c r="I8" s="30">
        <v>1</v>
      </c>
      <c r="J8" s="32"/>
      <c r="K8" s="16"/>
      <c r="L8" s="33"/>
      <c r="M8" s="25"/>
      <c r="N8" s="26"/>
      <c r="O8" s="13"/>
      <c r="P8" s="12"/>
      <c r="Q8" s="13"/>
      <c r="R8" s="27"/>
      <c r="S8" s="46">
        <v>42769</v>
      </c>
      <c r="T8" s="169">
        <v>42772</v>
      </c>
      <c r="U8" s="211">
        <v>180</v>
      </c>
      <c r="V8" s="44">
        <v>42952</v>
      </c>
      <c r="W8" s="21"/>
      <c r="X8" s="7"/>
      <c r="Y8" s="7"/>
      <c r="Z8" s="8"/>
      <c r="AA8" s="20">
        <f t="shared" si="0"/>
        <v>42000000</v>
      </c>
      <c r="AB8" s="72">
        <v>38</v>
      </c>
      <c r="AC8" s="42" t="s">
        <v>141</v>
      </c>
      <c r="AD8" s="9" t="s">
        <v>163</v>
      </c>
      <c r="AE8" s="10" t="s">
        <v>150</v>
      </c>
      <c r="AF8" s="6" t="s">
        <v>1218</v>
      </c>
      <c r="AG8" s="14" t="s">
        <v>49</v>
      </c>
      <c r="AH8" s="31"/>
      <c r="AI8" s="29"/>
    </row>
    <row r="9" spans="1:35" ht="144" customHeight="1" x14ac:dyDescent="0.2">
      <c r="A9" s="35">
        <v>5</v>
      </c>
      <c r="B9" s="85" t="s">
        <v>54</v>
      </c>
      <c r="C9" s="40" t="s">
        <v>86</v>
      </c>
      <c r="D9" s="28" t="s">
        <v>99</v>
      </c>
      <c r="E9" s="28" t="s">
        <v>37</v>
      </c>
      <c r="F9" s="37">
        <v>87584958</v>
      </c>
      <c r="G9" s="74" t="s">
        <v>104</v>
      </c>
      <c r="H9" s="30">
        <v>79343199</v>
      </c>
      <c r="I9" s="30">
        <v>6</v>
      </c>
      <c r="J9" s="32"/>
      <c r="K9" s="16"/>
      <c r="L9" s="33"/>
      <c r="M9" s="25"/>
      <c r="N9" s="26"/>
      <c r="O9" s="13"/>
      <c r="P9" s="12"/>
      <c r="Q9" s="13"/>
      <c r="R9" s="27"/>
      <c r="S9" s="46">
        <v>42772</v>
      </c>
      <c r="T9" s="169">
        <v>42773</v>
      </c>
      <c r="U9" s="211">
        <v>180</v>
      </c>
      <c r="V9" s="44">
        <v>42953</v>
      </c>
      <c r="W9" s="21"/>
      <c r="X9" s="7"/>
      <c r="Y9" s="7"/>
      <c r="Z9" s="8"/>
      <c r="AA9" s="20">
        <f t="shared" si="0"/>
        <v>87584958</v>
      </c>
      <c r="AB9" s="72">
        <v>44</v>
      </c>
      <c r="AC9" s="42" t="s">
        <v>141</v>
      </c>
      <c r="AD9" s="9" t="s">
        <v>165</v>
      </c>
      <c r="AE9" s="10" t="s">
        <v>151</v>
      </c>
      <c r="AF9" s="6" t="s">
        <v>1219</v>
      </c>
      <c r="AG9" s="14" t="s">
        <v>49</v>
      </c>
      <c r="AH9" s="31"/>
      <c r="AI9" s="29"/>
    </row>
    <row r="10" spans="1:35" ht="144" customHeight="1" x14ac:dyDescent="0.2">
      <c r="A10" s="35">
        <v>6</v>
      </c>
      <c r="B10" s="85" t="s">
        <v>55</v>
      </c>
      <c r="C10" s="40" t="s">
        <v>87</v>
      </c>
      <c r="D10" s="28" t="s">
        <v>99</v>
      </c>
      <c r="E10" s="28" t="s">
        <v>37</v>
      </c>
      <c r="F10" s="37">
        <v>46800000</v>
      </c>
      <c r="G10" s="74" t="s">
        <v>105</v>
      </c>
      <c r="H10" s="30">
        <v>52365023</v>
      </c>
      <c r="I10" s="30">
        <v>5</v>
      </c>
      <c r="J10" s="32"/>
      <c r="K10" s="16"/>
      <c r="L10" s="33"/>
      <c r="M10" s="25"/>
      <c r="N10" s="26"/>
      <c r="O10" s="13"/>
      <c r="P10" s="12"/>
      <c r="Q10" s="13"/>
      <c r="R10" s="27"/>
      <c r="S10" s="46">
        <v>42772</v>
      </c>
      <c r="T10" s="169">
        <v>42773</v>
      </c>
      <c r="U10" s="211">
        <v>180</v>
      </c>
      <c r="V10" s="44">
        <v>42953</v>
      </c>
      <c r="W10" s="21"/>
      <c r="X10" s="7"/>
      <c r="Y10" s="7"/>
      <c r="Z10" s="8"/>
      <c r="AA10" s="20">
        <f t="shared" si="0"/>
        <v>46800000</v>
      </c>
      <c r="AB10" s="72">
        <v>43</v>
      </c>
      <c r="AC10" s="42" t="s">
        <v>141</v>
      </c>
      <c r="AD10" s="9" t="s">
        <v>166</v>
      </c>
      <c r="AE10" s="10" t="s">
        <v>152</v>
      </c>
      <c r="AF10" s="6" t="s">
        <v>1218</v>
      </c>
      <c r="AG10" s="14" t="s">
        <v>49</v>
      </c>
      <c r="AH10" s="31"/>
      <c r="AI10" s="29"/>
    </row>
    <row r="11" spans="1:35" ht="144" customHeight="1" x14ac:dyDescent="0.2">
      <c r="A11" s="35">
        <v>7</v>
      </c>
      <c r="B11" s="85" t="s">
        <v>56</v>
      </c>
      <c r="C11" s="40" t="s">
        <v>88</v>
      </c>
      <c r="D11" s="28" t="s">
        <v>99</v>
      </c>
      <c r="E11" s="28" t="s">
        <v>101</v>
      </c>
      <c r="F11" s="37">
        <v>19200000</v>
      </c>
      <c r="G11" s="74" t="s">
        <v>106</v>
      </c>
      <c r="H11" s="30">
        <v>1022389174</v>
      </c>
      <c r="I11" s="30">
        <v>4</v>
      </c>
      <c r="J11" s="32"/>
      <c r="K11" s="16"/>
      <c r="L11" s="33"/>
      <c r="M11" s="25"/>
      <c r="N11" s="26"/>
      <c r="O11" s="13"/>
      <c r="P11" s="12"/>
      <c r="Q11" s="13"/>
      <c r="R11" s="27"/>
      <c r="S11" s="46">
        <v>42772</v>
      </c>
      <c r="T11" s="169">
        <v>42773</v>
      </c>
      <c r="U11" s="211">
        <v>180</v>
      </c>
      <c r="V11" s="44">
        <v>42953</v>
      </c>
      <c r="W11" s="21"/>
      <c r="X11" s="7"/>
      <c r="Y11" s="7"/>
      <c r="Z11" s="8"/>
      <c r="AA11" s="20">
        <f t="shared" si="0"/>
        <v>19200000</v>
      </c>
      <c r="AB11" s="72">
        <v>45</v>
      </c>
      <c r="AC11" s="42" t="s">
        <v>142</v>
      </c>
      <c r="AD11" s="9" t="s">
        <v>167</v>
      </c>
      <c r="AE11" s="10" t="s">
        <v>153</v>
      </c>
      <c r="AF11" s="6" t="s">
        <v>1218</v>
      </c>
      <c r="AG11" s="14" t="s">
        <v>49</v>
      </c>
      <c r="AH11" s="31"/>
      <c r="AI11" s="29"/>
    </row>
    <row r="12" spans="1:35" ht="144" customHeight="1" x14ac:dyDescent="0.2">
      <c r="A12" s="35">
        <v>8</v>
      </c>
      <c r="B12" s="85" t="s">
        <v>57</v>
      </c>
      <c r="C12" s="40" t="s">
        <v>89</v>
      </c>
      <c r="D12" s="28" t="s">
        <v>99</v>
      </c>
      <c r="E12" s="28" t="s">
        <v>37</v>
      </c>
      <c r="F12" s="37">
        <v>42000000</v>
      </c>
      <c r="G12" s="74" t="s">
        <v>107</v>
      </c>
      <c r="H12" s="30">
        <v>4151781</v>
      </c>
      <c r="I12" s="30">
        <v>4</v>
      </c>
      <c r="J12" s="32"/>
      <c r="K12" s="16"/>
      <c r="L12" s="33"/>
      <c r="M12" s="25"/>
      <c r="N12" s="26"/>
      <c r="O12" s="13"/>
      <c r="P12" s="12"/>
      <c r="Q12" s="13"/>
      <c r="R12" s="27"/>
      <c r="S12" s="46">
        <v>42774</v>
      </c>
      <c r="T12" s="169">
        <v>42775</v>
      </c>
      <c r="U12" s="211">
        <v>180</v>
      </c>
      <c r="V12" s="44">
        <v>42955</v>
      </c>
      <c r="W12" s="21"/>
      <c r="X12" s="7"/>
      <c r="Y12" s="7"/>
      <c r="Z12" s="8"/>
      <c r="AA12" s="20">
        <f t="shared" si="0"/>
        <v>42000000</v>
      </c>
      <c r="AB12" s="72">
        <v>51</v>
      </c>
      <c r="AC12" s="42" t="s">
        <v>139</v>
      </c>
      <c r="AD12" s="9" t="s">
        <v>167</v>
      </c>
      <c r="AE12" s="10" t="s">
        <v>153</v>
      </c>
      <c r="AF12" s="6" t="s">
        <v>1218</v>
      </c>
      <c r="AG12" s="14" t="s">
        <v>49</v>
      </c>
      <c r="AH12" s="31"/>
      <c r="AI12" s="29"/>
    </row>
    <row r="13" spans="1:35" ht="144" customHeight="1" x14ac:dyDescent="0.2">
      <c r="A13" s="35">
        <v>9</v>
      </c>
      <c r="B13" s="85" t="s">
        <v>58</v>
      </c>
      <c r="C13" s="40" t="s">
        <v>90</v>
      </c>
      <c r="D13" s="28" t="s">
        <v>99</v>
      </c>
      <c r="E13" s="28" t="s">
        <v>101</v>
      </c>
      <c r="F13" s="37">
        <v>19200000</v>
      </c>
      <c r="G13" s="74" t="s">
        <v>108</v>
      </c>
      <c r="H13" s="30">
        <v>7188336</v>
      </c>
      <c r="I13" s="30">
        <v>2</v>
      </c>
      <c r="J13" s="32"/>
      <c r="K13" s="16"/>
      <c r="L13" s="33"/>
      <c r="M13" s="25"/>
      <c r="N13" s="26"/>
      <c r="O13" s="13"/>
      <c r="P13" s="12"/>
      <c r="Q13" s="13"/>
      <c r="R13" s="27"/>
      <c r="S13" s="46">
        <v>42775</v>
      </c>
      <c r="T13" s="169">
        <v>42776</v>
      </c>
      <c r="U13" s="211">
        <v>180</v>
      </c>
      <c r="V13" s="44">
        <v>42956</v>
      </c>
      <c r="W13" s="21"/>
      <c r="X13" s="7"/>
      <c r="Y13" s="7"/>
      <c r="Z13" s="8"/>
      <c r="AA13" s="20">
        <f t="shared" si="0"/>
        <v>19200000</v>
      </c>
      <c r="AB13" s="72">
        <v>54</v>
      </c>
      <c r="AC13" s="42" t="s">
        <v>142</v>
      </c>
      <c r="AD13" s="9" t="s">
        <v>168</v>
      </c>
      <c r="AE13" s="10" t="s">
        <v>154</v>
      </c>
      <c r="AF13" s="6" t="s">
        <v>48</v>
      </c>
      <c r="AG13" s="14" t="s">
        <v>49</v>
      </c>
      <c r="AH13" s="31"/>
      <c r="AI13" s="29"/>
    </row>
    <row r="14" spans="1:35" ht="144" customHeight="1" x14ac:dyDescent="0.2">
      <c r="A14" s="35">
        <v>10</v>
      </c>
      <c r="B14" s="85" t="s">
        <v>59</v>
      </c>
      <c r="C14" s="40" t="s">
        <v>90</v>
      </c>
      <c r="D14" s="28" t="s">
        <v>99</v>
      </c>
      <c r="E14" s="28" t="s">
        <v>101</v>
      </c>
      <c r="F14" s="37">
        <v>19200000</v>
      </c>
      <c r="G14" s="74" t="s">
        <v>109</v>
      </c>
      <c r="H14" s="30">
        <v>79269015</v>
      </c>
      <c r="I14" s="30">
        <v>3</v>
      </c>
      <c r="J14" s="32"/>
      <c r="K14" s="16"/>
      <c r="L14" s="33"/>
      <c r="M14" s="25"/>
      <c r="N14" s="26"/>
      <c r="O14" s="13"/>
      <c r="P14" s="12"/>
      <c r="Q14" s="13"/>
      <c r="R14" s="27"/>
      <c r="S14" s="46">
        <v>42775</v>
      </c>
      <c r="T14" s="169">
        <v>42776</v>
      </c>
      <c r="U14" s="211">
        <v>180</v>
      </c>
      <c r="V14" s="44">
        <v>42956</v>
      </c>
      <c r="W14" s="21"/>
      <c r="X14" s="7"/>
      <c r="Y14" s="7"/>
      <c r="Z14" s="8"/>
      <c r="AA14" s="20">
        <f t="shared" si="0"/>
        <v>19200000</v>
      </c>
      <c r="AB14" s="72">
        <v>53</v>
      </c>
      <c r="AC14" s="42" t="s">
        <v>142</v>
      </c>
      <c r="AD14" s="9" t="s">
        <v>168</v>
      </c>
      <c r="AE14" s="10" t="s">
        <v>154</v>
      </c>
      <c r="AF14" s="6" t="s">
        <v>1218</v>
      </c>
      <c r="AG14" s="14" t="s">
        <v>49</v>
      </c>
      <c r="AH14" s="31"/>
      <c r="AI14" s="29"/>
    </row>
    <row r="15" spans="1:35" ht="144" customHeight="1" x14ac:dyDescent="0.2">
      <c r="A15" s="35">
        <v>11</v>
      </c>
      <c r="B15" s="85" t="s">
        <v>60</v>
      </c>
      <c r="C15" s="40" t="s">
        <v>91</v>
      </c>
      <c r="D15" s="28" t="s">
        <v>99</v>
      </c>
      <c r="E15" s="28" t="s">
        <v>37</v>
      </c>
      <c r="F15" s="37">
        <v>98000000</v>
      </c>
      <c r="G15" s="74" t="s">
        <v>110</v>
      </c>
      <c r="H15" s="30">
        <v>37893936</v>
      </c>
      <c r="I15" s="30">
        <v>4</v>
      </c>
      <c r="J15" s="32"/>
      <c r="K15" s="16"/>
      <c r="L15" s="33"/>
      <c r="M15" s="25"/>
      <c r="N15" s="26"/>
      <c r="O15" s="13"/>
      <c r="P15" s="12"/>
      <c r="Q15" s="13"/>
      <c r="R15" s="27"/>
      <c r="S15" s="46">
        <v>42780</v>
      </c>
      <c r="T15" s="169">
        <v>42782</v>
      </c>
      <c r="U15" s="211">
        <v>300</v>
      </c>
      <c r="V15" s="44">
        <v>43084</v>
      </c>
      <c r="W15" s="21"/>
      <c r="X15" s="7"/>
      <c r="Y15" s="7"/>
      <c r="Z15" s="8"/>
      <c r="AA15" s="20">
        <f t="shared" si="0"/>
        <v>98000000</v>
      </c>
      <c r="AB15" s="72">
        <v>61</v>
      </c>
      <c r="AC15" s="42" t="s">
        <v>139</v>
      </c>
      <c r="AD15" s="9" t="s">
        <v>166</v>
      </c>
      <c r="AE15" s="10" t="s">
        <v>155</v>
      </c>
      <c r="AF15" s="6" t="s">
        <v>1218</v>
      </c>
      <c r="AG15" s="14" t="s">
        <v>49</v>
      </c>
      <c r="AH15" s="31"/>
      <c r="AI15" s="29"/>
    </row>
    <row r="16" spans="1:35" ht="144" customHeight="1" x14ac:dyDescent="0.2">
      <c r="A16" s="35">
        <v>12</v>
      </c>
      <c r="B16" s="85" t="s">
        <v>61</v>
      </c>
      <c r="C16" s="40" t="s">
        <v>92</v>
      </c>
      <c r="D16" s="28" t="s">
        <v>99</v>
      </c>
      <c r="E16" s="28" t="s">
        <v>37</v>
      </c>
      <c r="F16" s="37">
        <v>110400000</v>
      </c>
      <c r="G16" s="74" t="s">
        <v>111</v>
      </c>
      <c r="H16" s="30">
        <v>51573271</v>
      </c>
      <c r="I16" s="30">
        <v>3</v>
      </c>
      <c r="J16" s="32"/>
      <c r="K16" s="16"/>
      <c r="L16" s="33"/>
      <c r="M16" s="25"/>
      <c r="N16" s="26"/>
      <c r="O16" s="13"/>
      <c r="P16" s="12"/>
      <c r="Q16" s="13"/>
      <c r="R16" s="27"/>
      <c r="S16" s="46">
        <v>42781</v>
      </c>
      <c r="T16" s="169">
        <v>42783</v>
      </c>
      <c r="U16" s="211">
        <v>240</v>
      </c>
      <c r="V16" s="44">
        <v>43024</v>
      </c>
      <c r="W16" s="64">
        <v>42998</v>
      </c>
      <c r="X16" s="142">
        <v>67</v>
      </c>
      <c r="Y16" s="143">
        <v>43091</v>
      </c>
      <c r="Z16" s="126">
        <v>30820000</v>
      </c>
      <c r="AA16" s="20">
        <f t="shared" si="0"/>
        <v>141220000</v>
      </c>
      <c r="AB16" s="72" t="s">
        <v>1041</v>
      </c>
      <c r="AC16" s="42" t="s">
        <v>143</v>
      </c>
      <c r="AD16" s="9" t="s">
        <v>169</v>
      </c>
      <c r="AE16" s="10" t="s">
        <v>156</v>
      </c>
      <c r="AF16" s="6" t="s">
        <v>48</v>
      </c>
      <c r="AG16" s="14" t="s">
        <v>49</v>
      </c>
      <c r="AH16" s="31"/>
      <c r="AI16" s="29"/>
    </row>
    <row r="17" spans="1:35" ht="144" customHeight="1" x14ac:dyDescent="0.2">
      <c r="A17" s="35">
        <v>13</v>
      </c>
      <c r="B17" s="85" t="s">
        <v>62</v>
      </c>
      <c r="C17" s="40" t="s">
        <v>93</v>
      </c>
      <c r="D17" s="28" t="s">
        <v>99</v>
      </c>
      <c r="E17" s="28" t="s">
        <v>37</v>
      </c>
      <c r="F17" s="37">
        <v>24000000</v>
      </c>
      <c r="G17" s="74" t="s">
        <v>112</v>
      </c>
      <c r="H17" s="30">
        <v>46662570</v>
      </c>
      <c r="I17" s="30">
        <v>4</v>
      </c>
      <c r="J17" s="32"/>
      <c r="K17" s="16"/>
      <c r="L17" s="33"/>
      <c r="M17" s="25"/>
      <c r="N17" s="26"/>
      <c r="O17" s="13"/>
      <c r="P17" s="12"/>
      <c r="Q17" s="13"/>
      <c r="R17" s="27"/>
      <c r="S17" s="46">
        <v>42782</v>
      </c>
      <c r="T17" s="169">
        <v>42783</v>
      </c>
      <c r="U17" s="211">
        <v>180</v>
      </c>
      <c r="V17" s="44">
        <v>42963</v>
      </c>
      <c r="W17" s="21"/>
      <c r="X17" s="7"/>
      <c r="Y17" s="7"/>
      <c r="Z17" s="8"/>
      <c r="AA17" s="20">
        <f t="shared" si="0"/>
        <v>24000000</v>
      </c>
      <c r="AB17" s="72">
        <v>64</v>
      </c>
      <c r="AC17" s="42" t="s">
        <v>141</v>
      </c>
      <c r="AD17" s="9" t="s">
        <v>170</v>
      </c>
      <c r="AE17" s="10" t="s">
        <v>157</v>
      </c>
      <c r="AF17" s="6" t="s">
        <v>1218</v>
      </c>
      <c r="AG17" s="14" t="s">
        <v>49</v>
      </c>
      <c r="AH17" s="31"/>
      <c r="AI17" s="29"/>
    </row>
    <row r="18" spans="1:35" ht="144" customHeight="1" x14ac:dyDescent="0.2">
      <c r="A18" s="35">
        <v>14</v>
      </c>
      <c r="B18" s="85" t="s">
        <v>63</v>
      </c>
      <c r="C18" s="40" t="s">
        <v>94</v>
      </c>
      <c r="D18" s="28" t="s">
        <v>99</v>
      </c>
      <c r="E18" s="28" t="s">
        <v>37</v>
      </c>
      <c r="F18" s="37">
        <v>36000000</v>
      </c>
      <c r="G18" s="74" t="s">
        <v>113</v>
      </c>
      <c r="H18" s="30" t="s">
        <v>135</v>
      </c>
      <c r="I18" s="30">
        <v>4</v>
      </c>
      <c r="J18" s="32"/>
      <c r="K18" s="16"/>
      <c r="L18" s="33"/>
      <c r="M18" s="25"/>
      <c r="N18" s="26"/>
      <c r="O18" s="13"/>
      <c r="P18" s="12"/>
      <c r="Q18" s="13"/>
      <c r="R18" s="27"/>
      <c r="S18" s="46">
        <v>42782</v>
      </c>
      <c r="T18" s="169">
        <v>42783</v>
      </c>
      <c r="U18" s="211">
        <v>180</v>
      </c>
      <c r="V18" s="44">
        <v>42963</v>
      </c>
      <c r="W18" s="21"/>
      <c r="X18" s="7"/>
      <c r="Y18" s="7"/>
      <c r="Z18" s="8"/>
      <c r="AA18" s="20">
        <f t="shared" si="0"/>
        <v>36000000</v>
      </c>
      <c r="AB18" s="72">
        <v>68</v>
      </c>
      <c r="AC18" s="42" t="s">
        <v>143</v>
      </c>
      <c r="AD18" s="9" t="s">
        <v>171</v>
      </c>
      <c r="AE18" s="10" t="s">
        <v>158</v>
      </c>
      <c r="AF18" s="6" t="s">
        <v>1218</v>
      </c>
      <c r="AG18" s="14" t="s">
        <v>49</v>
      </c>
      <c r="AH18" s="31"/>
      <c r="AI18" s="29"/>
    </row>
    <row r="19" spans="1:35" ht="144" customHeight="1" x14ac:dyDescent="0.2">
      <c r="A19" s="35">
        <v>15</v>
      </c>
      <c r="B19" s="85" t="s">
        <v>64</v>
      </c>
      <c r="C19" s="40" t="s">
        <v>95</v>
      </c>
      <c r="D19" s="28" t="s">
        <v>99</v>
      </c>
      <c r="E19" s="28" t="s">
        <v>37</v>
      </c>
      <c r="F19" s="37">
        <v>58800000</v>
      </c>
      <c r="G19" s="74" t="s">
        <v>114</v>
      </c>
      <c r="H19" s="30">
        <v>8787406</v>
      </c>
      <c r="I19" s="30">
        <v>3</v>
      </c>
      <c r="J19" s="32"/>
      <c r="K19" s="16"/>
      <c r="L19" s="33"/>
      <c r="M19" s="25"/>
      <c r="N19" s="26"/>
      <c r="O19" s="13"/>
      <c r="P19" s="12"/>
      <c r="Q19" s="13"/>
      <c r="R19" s="27"/>
      <c r="S19" s="46">
        <v>42783</v>
      </c>
      <c r="T19" s="169">
        <v>42786</v>
      </c>
      <c r="U19" s="211">
        <v>180</v>
      </c>
      <c r="V19" s="44">
        <v>42966</v>
      </c>
      <c r="W19" s="21"/>
      <c r="X19" s="7"/>
      <c r="Y19" s="7"/>
      <c r="Z19" s="8"/>
      <c r="AA19" s="20">
        <f t="shared" si="0"/>
        <v>58800000</v>
      </c>
      <c r="AB19" s="72">
        <v>67</v>
      </c>
      <c r="AC19" s="42" t="s">
        <v>139</v>
      </c>
      <c r="AD19" s="9" t="s">
        <v>162</v>
      </c>
      <c r="AE19" s="10" t="s">
        <v>159</v>
      </c>
      <c r="AF19" s="6" t="s">
        <v>1218</v>
      </c>
      <c r="AG19" s="14" t="s">
        <v>49</v>
      </c>
      <c r="AH19" s="31"/>
      <c r="AI19" s="29"/>
    </row>
    <row r="20" spans="1:35" ht="144" customHeight="1" x14ac:dyDescent="0.2">
      <c r="A20" s="35">
        <v>16</v>
      </c>
      <c r="B20" s="85" t="s">
        <v>65</v>
      </c>
      <c r="C20" s="40" t="s">
        <v>174</v>
      </c>
      <c r="D20" s="28" t="s">
        <v>100</v>
      </c>
      <c r="E20" s="28" t="s">
        <v>102</v>
      </c>
      <c r="F20" s="37">
        <v>11000000</v>
      </c>
      <c r="G20" s="74" t="s">
        <v>115</v>
      </c>
      <c r="H20" s="30">
        <v>830095213</v>
      </c>
      <c r="I20" s="30">
        <v>0</v>
      </c>
      <c r="J20" s="32"/>
      <c r="K20" s="16"/>
      <c r="L20" s="33"/>
      <c r="M20" s="25"/>
      <c r="N20" s="26"/>
      <c r="O20" s="13"/>
      <c r="P20" s="12"/>
      <c r="Q20" s="13"/>
      <c r="R20" s="27"/>
      <c r="S20" s="46">
        <v>42783</v>
      </c>
      <c r="T20" s="169">
        <v>42783</v>
      </c>
      <c r="U20" s="72">
        <v>329</v>
      </c>
      <c r="V20" s="44">
        <v>43115</v>
      </c>
      <c r="W20" s="21"/>
      <c r="X20" s="7"/>
      <c r="Y20" s="7"/>
      <c r="Z20" s="8"/>
      <c r="AA20" s="20">
        <f t="shared" si="0"/>
        <v>11000000</v>
      </c>
      <c r="AB20" s="72">
        <v>3</v>
      </c>
      <c r="AC20" s="42" t="s">
        <v>144</v>
      </c>
      <c r="AD20" s="9" t="s">
        <v>172</v>
      </c>
      <c r="AE20" s="10" t="s">
        <v>160</v>
      </c>
      <c r="AF20" s="6" t="s">
        <v>48</v>
      </c>
      <c r="AG20" s="14" t="s">
        <v>50</v>
      </c>
      <c r="AH20" s="31"/>
      <c r="AI20" s="29"/>
    </row>
    <row r="21" spans="1:35" ht="144" customHeight="1" x14ac:dyDescent="0.2">
      <c r="A21" s="35">
        <v>17</v>
      </c>
      <c r="B21" s="85" t="s">
        <v>66</v>
      </c>
      <c r="C21" s="40" t="s">
        <v>96</v>
      </c>
      <c r="D21" s="28" t="s">
        <v>99</v>
      </c>
      <c r="E21" s="28" t="s">
        <v>37</v>
      </c>
      <c r="F21" s="37">
        <v>43200000</v>
      </c>
      <c r="G21" s="74" t="s">
        <v>116</v>
      </c>
      <c r="H21" s="30">
        <v>1032386240</v>
      </c>
      <c r="I21" s="30">
        <v>5</v>
      </c>
      <c r="J21" s="32"/>
      <c r="K21" s="16"/>
      <c r="L21" s="33"/>
      <c r="M21" s="25"/>
      <c r="N21" s="26"/>
      <c r="O21" s="13"/>
      <c r="P21" s="12"/>
      <c r="Q21" s="13"/>
      <c r="R21" s="27"/>
      <c r="S21" s="46">
        <v>42787</v>
      </c>
      <c r="T21" s="169">
        <v>42788</v>
      </c>
      <c r="U21" s="211">
        <v>180</v>
      </c>
      <c r="V21" s="44">
        <v>42968</v>
      </c>
      <c r="W21" s="21"/>
      <c r="X21" s="7"/>
      <c r="Y21" s="7"/>
      <c r="Z21" s="8"/>
      <c r="AA21" s="20">
        <f t="shared" si="0"/>
        <v>43200000</v>
      </c>
      <c r="AB21" s="72">
        <v>79</v>
      </c>
      <c r="AC21" s="42" t="s">
        <v>143</v>
      </c>
      <c r="AD21" s="9" t="s">
        <v>168</v>
      </c>
      <c r="AE21" s="10" t="s">
        <v>154</v>
      </c>
      <c r="AF21" s="6" t="s">
        <v>1219</v>
      </c>
      <c r="AG21" s="14" t="s">
        <v>49</v>
      </c>
      <c r="AH21" s="31"/>
      <c r="AI21" s="29"/>
    </row>
    <row r="22" spans="1:35" ht="144" customHeight="1" x14ac:dyDescent="0.2">
      <c r="A22" s="35">
        <v>18</v>
      </c>
      <c r="B22" s="85" t="s">
        <v>67</v>
      </c>
      <c r="C22" s="40" t="s">
        <v>96</v>
      </c>
      <c r="D22" s="28" t="s">
        <v>99</v>
      </c>
      <c r="E22" s="28" t="s">
        <v>37</v>
      </c>
      <c r="F22" s="37">
        <v>30000000</v>
      </c>
      <c r="G22" s="74" t="s">
        <v>117</v>
      </c>
      <c r="H22" s="30">
        <v>52413935</v>
      </c>
      <c r="I22" s="30">
        <v>3</v>
      </c>
      <c r="J22" s="32"/>
      <c r="K22" s="16"/>
      <c r="L22" s="33"/>
      <c r="M22" s="25"/>
      <c r="N22" s="26"/>
      <c r="O22" s="13"/>
      <c r="P22" s="12"/>
      <c r="Q22" s="13"/>
      <c r="R22" s="27"/>
      <c r="S22" s="46">
        <v>42787</v>
      </c>
      <c r="T22" s="169">
        <v>42788</v>
      </c>
      <c r="U22" s="211">
        <v>180</v>
      </c>
      <c r="V22" s="44">
        <v>42968</v>
      </c>
      <c r="W22" s="21"/>
      <c r="X22" s="7"/>
      <c r="Y22" s="7"/>
      <c r="Z22" s="8"/>
      <c r="AA22" s="20">
        <f t="shared" si="0"/>
        <v>30000000</v>
      </c>
      <c r="AB22" s="72">
        <v>75</v>
      </c>
      <c r="AC22" s="42" t="s">
        <v>143</v>
      </c>
      <c r="AD22" s="9" t="s">
        <v>168</v>
      </c>
      <c r="AE22" s="10" t="s">
        <v>154</v>
      </c>
      <c r="AF22" s="6" t="s">
        <v>1218</v>
      </c>
      <c r="AG22" s="14" t="s">
        <v>49</v>
      </c>
      <c r="AH22" s="31"/>
      <c r="AI22" s="29"/>
    </row>
    <row r="23" spans="1:35" ht="144" customHeight="1" x14ac:dyDescent="0.2">
      <c r="A23" s="35">
        <v>19</v>
      </c>
      <c r="B23" s="85" t="s">
        <v>68</v>
      </c>
      <c r="C23" s="40" t="s">
        <v>96</v>
      </c>
      <c r="D23" s="28" t="s">
        <v>99</v>
      </c>
      <c r="E23" s="28" t="s">
        <v>37</v>
      </c>
      <c r="F23" s="37">
        <v>43200000</v>
      </c>
      <c r="G23" s="74" t="s">
        <v>118</v>
      </c>
      <c r="H23" s="30">
        <v>52413935</v>
      </c>
      <c r="I23" s="30">
        <v>3</v>
      </c>
      <c r="J23" s="32"/>
      <c r="K23" s="16"/>
      <c r="L23" s="33"/>
      <c r="M23" s="25"/>
      <c r="N23" s="26"/>
      <c r="O23" s="13"/>
      <c r="P23" s="12"/>
      <c r="Q23" s="13"/>
      <c r="R23" s="27"/>
      <c r="S23" s="46">
        <v>42787</v>
      </c>
      <c r="T23" s="169">
        <v>42788</v>
      </c>
      <c r="U23" s="211">
        <v>180</v>
      </c>
      <c r="V23" s="44">
        <v>42968</v>
      </c>
      <c r="W23" s="21"/>
      <c r="X23" s="7"/>
      <c r="Y23" s="7"/>
      <c r="Z23" s="8"/>
      <c r="AA23" s="20">
        <f t="shared" si="0"/>
        <v>43200000</v>
      </c>
      <c r="AB23" s="72">
        <v>83</v>
      </c>
      <c r="AC23" s="42" t="s">
        <v>143</v>
      </c>
      <c r="AD23" s="9" t="s">
        <v>168</v>
      </c>
      <c r="AE23" s="10" t="s">
        <v>154</v>
      </c>
      <c r="AF23" s="6" t="s">
        <v>1218</v>
      </c>
      <c r="AG23" s="14" t="s">
        <v>49</v>
      </c>
      <c r="AH23" s="31"/>
      <c r="AI23" s="29"/>
    </row>
    <row r="24" spans="1:35" ht="144" customHeight="1" x14ac:dyDescent="0.2">
      <c r="A24" s="35">
        <v>20</v>
      </c>
      <c r="B24" s="85" t="s">
        <v>69</v>
      </c>
      <c r="C24" s="40" t="s">
        <v>96</v>
      </c>
      <c r="D24" s="28" t="s">
        <v>99</v>
      </c>
      <c r="E24" s="28" t="s">
        <v>37</v>
      </c>
      <c r="F24" s="37">
        <v>48000000</v>
      </c>
      <c r="G24" s="74" t="s">
        <v>119</v>
      </c>
      <c r="H24" s="30">
        <v>6768793</v>
      </c>
      <c r="I24" s="30">
        <v>0</v>
      </c>
      <c r="J24" s="32"/>
      <c r="K24" s="16"/>
      <c r="L24" s="33"/>
      <c r="M24" s="25"/>
      <c r="N24" s="26"/>
      <c r="O24" s="13"/>
      <c r="P24" s="12"/>
      <c r="Q24" s="13"/>
      <c r="R24" s="27"/>
      <c r="S24" s="46">
        <v>42787</v>
      </c>
      <c r="T24" s="169">
        <v>42788</v>
      </c>
      <c r="U24" s="211">
        <v>180</v>
      </c>
      <c r="V24" s="44">
        <v>42968</v>
      </c>
      <c r="W24" s="21"/>
      <c r="X24" s="7"/>
      <c r="Y24" s="7"/>
      <c r="Z24" s="8"/>
      <c r="AA24" s="20">
        <f t="shared" si="0"/>
        <v>48000000</v>
      </c>
      <c r="AB24" s="72">
        <v>76</v>
      </c>
      <c r="AC24" s="42" t="s">
        <v>143</v>
      </c>
      <c r="AD24" s="9" t="s">
        <v>168</v>
      </c>
      <c r="AE24" s="10" t="s">
        <v>154</v>
      </c>
      <c r="AF24" s="6" t="s">
        <v>48</v>
      </c>
      <c r="AG24" s="14" t="s">
        <v>49</v>
      </c>
      <c r="AH24" s="31"/>
      <c r="AI24" s="29"/>
    </row>
    <row r="25" spans="1:35" ht="144" customHeight="1" x14ac:dyDescent="0.2">
      <c r="A25" s="35">
        <v>21</v>
      </c>
      <c r="B25" s="85" t="s">
        <v>70</v>
      </c>
      <c r="C25" s="40" t="s">
        <v>96</v>
      </c>
      <c r="D25" s="28" t="s">
        <v>99</v>
      </c>
      <c r="E25" s="28" t="s">
        <v>37</v>
      </c>
      <c r="F25" s="37">
        <v>43200000</v>
      </c>
      <c r="G25" s="74" t="s">
        <v>120</v>
      </c>
      <c r="H25" s="30">
        <v>40049682</v>
      </c>
      <c r="I25" s="30">
        <v>0</v>
      </c>
      <c r="J25" s="32"/>
      <c r="K25" s="16"/>
      <c r="L25" s="33"/>
      <c r="M25" s="25"/>
      <c r="N25" s="26"/>
      <c r="O25" s="13"/>
      <c r="P25" s="12"/>
      <c r="Q25" s="13"/>
      <c r="R25" s="27"/>
      <c r="S25" s="46">
        <v>42787</v>
      </c>
      <c r="T25" s="169">
        <v>42788</v>
      </c>
      <c r="U25" s="211">
        <v>180</v>
      </c>
      <c r="V25" s="44">
        <v>42968</v>
      </c>
      <c r="W25" s="21"/>
      <c r="X25" s="7"/>
      <c r="Y25" s="7"/>
      <c r="Z25" s="8"/>
      <c r="AA25" s="20">
        <f t="shared" si="0"/>
        <v>43200000</v>
      </c>
      <c r="AB25" s="72">
        <v>78</v>
      </c>
      <c r="AC25" s="42" t="s">
        <v>143</v>
      </c>
      <c r="AD25" s="9" t="s">
        <v>168</v>
      </c>
      <c r="AE25" s="10" t="s">
        <v>154</v>
      </c>
      <c r="AF25" s="6" t="s">
        <v>1218</v>
      </c>
      <c r="AG25" s="14" t="s">
        <v>49</v>
      </c>
      <c r="AH25" s="31"/>
      <c r="AI25" s="29"/>
    </row>
    <row r="26" spans="1:35" ht="144" customHeight="1" x14ac:dyDescent="0.2">
      <c r="A26" s="35">
        <v>22</v>
      </c>
      <c r="B26" s="85" t="s">
        <v>71</v>
      </c>
      <c r="C26" s="40" t="s">
        <v>96</v>
      </c>
      <c r="D26" s="28" t="s">
        <v>99</v>
      </c>
      <c r="E26" s="28" t="s">
        <v>37</v>
      </c>
      <c r="F26" s="37">
        <v>43200000</v>
      </c>
      <c r="G26" s="74" t="s">
        <v>121</v>
      </c>
      <c r="H26" s="30">
        <v>7180998</v>
      </c>
      <c r="I26" s="30">
        <v>1</v>
      </c>
      <c r="J26" s="32"/>
      <c r="K26" s="16"/>
      <c r="L26" s="33"/>
      <c r="M26" s="25"/>
      <c r="N26" s="26"/>
      <c r="O26" s="13"/>
      <c r="P26" s="12"/>
      <c r="Q26" s="13"/>
      <c r="R26" s="27"/>
      <c r="S26" s="46">
        <v>42787</v>
      </c>
      <c r="T26" s="169">
        <v>42788</v>
      </c>
      <c r="U26" s="211">
        <v>180</v>
      </c>
      <c r="V26" s="44">
        <v>42968</v>
      </c>
      <c r="W26" s="21"/>
      <c r="X26" s="7"/>
      <c r="Y26" s="7"/>
      <c r="Z26" s="8"/>
      <c r="AA26" s="20">
        <f t="shared" si="0"/>
        <v>43200000</v>
      </c>
      <c r="AB26" s="72">
        <v>80</v>
      </c>
      <c r="AC26" s="42" t="s">
        <v>143</v>
      </c>
      <c r="AD26" s="9" t="s">
        <v>168</v>
      </c>
      <c r="AE26" s="10" t="s">
        <v>154</v>
      </c>
      <c r="AF26" s="6" t="s">
        <v>1218</v>
      </c>
      <c r="AG26" s="14" t="s">
        <v>49</v>
      </c>
      <c r="AH26" s="31"/>
      <c r="AI26" s="29"/>
    </row>
    <row r="27" spans="1:35" ht="144" customHeight="1" x14ac:dyDescent="0.2">
      <c r="A27" s="35">
        <v>23</v>
      </c>
      <c r="B27" s="85" t="s">
        <v>72</v>
      </c>
      <c r="C27" s="40" t="s">
        <v>96</v>
      </c>
      <c r="D27" s="28" t="s">
        <v>99</v>
      </c>
      <c r="E27" s="28" t="s">
        <v>37</v>
      </c>
      <c r="F27" s="37">
        <v>43200000</v>
      </c>
      <c r="G27" s="74" t="s">
        <v>122</v>
      </c>
      <c r="H27" s="30">
        <v>1018406438</v>
      </c>
      <c r="I27" s="30">
        <v>2</v>
      </c>
      <c r="J27" s="32"/>
      <c r="K27" s="16"/>
      <c r="L27" s="33"/>
      <c r="M27" s="25"/>
      <c r="N27" s="26"/>
      <c r="O27" s="13"/>
      <c r="P27" s="12"/>
      <c r="Q27" s="13"/>
      <c r="R27" s="27"/>
      <c r="S27" s="46">
        <v>42787</v>
      </c>
      <c r="T27" s="169">
        <v>42788</v>
      </c>
      <c r="U27" s="211">
        <v>180</v>
      </c>
      <c r="V27" s="44">
        <v>42968</v>
      </c>
      <c r="W27" s="21"/>
      <c r="X27" s="7"/>
      <c r="Y27" s="7"/>
      <c r="Z27" s="8"/>
      <c r="AA27" s="20">
        <f t="shared" si="0"/>
        <v>43200000</v>
      </c>
      <c r="AB27" s="72">
        <v>86</v>
      </c>
      <c r="AC27" s="42" t="s">
        <v>143</v>
      </c>
      <c r="AD27" s="9" t="s">
        <v>168</v>
      </c>
      <c r="AE27" s="10" t="s">
        <v>154</v>
      </c>
      <c r="AF27" s="6" t="s">
        <v>1218</v>
      </c>
      <c r="AG27" s="14" t="s">
        <v>49</v>
      </c>
      <c r="AH27" s="31"/>
      <c r="AI27" s="29"/>
    </row>
    <row r="28" spans="1:35" ht="144" customHeight="1" x14ac:dyDescent="0.2">
      <c r="A28" s="35">
        <v>24</v>
      </c>
      <c r="B28" s="85" t="s">
        <v>73</v>
      </c>
      <c r="C28" s="40" t="s">
        <v>96</v>
      </c>
      <c r="D28" s="28" t="s">
        <v>99</v>
      </c>
      <c r="E28" s="28" t="s">
        <v>37</v>
      </c>
      <c r="F28" s="37">
        <v>48000000</v>
      </c>
      <c r="G28" s="74" t="s">
        <v>123</v>
      </c>
      <c r="H28" s="30">
        <v>24166618</v>
      </c>
      <c r="I28" s="30">
        <v>1</v>
      </c>
      <c r="J28" s="32"/>
      <c r="K28" s="16"/>
      <c r="L28" s="33"/>
      <c r="M28" s="25"/>
      <c r="N28" s="26"/>
      <c r="O28" s="13"/>
      <c r="P28" s="12"/>
      <c r="Q28" s="13"/>
      <c r="R28" s="27"/>
      <c r="S28" s="46">
        <v>42787</v>
      </c>
      <c r="T28" s="169">
        <v>42788</v>
      </c>
      <c r="U28" s="211">
        <v>180</v>
      </c>
      <c r="V28" s="44">
        <v>42968</v>
      </c>
      <c r="W28" s="21"/>
      <c r="X28" s="7"/>
      <c r="Y28" s="7"/>
      <c r="Z28" s="8"/>
      <c r="AA28" s="20">
        <f t="shared" si="0"/>
        <v>48000000</v>
      </c>
      <c r="AB28" s="72">
        <v>82</v>
      </c>
      <c r="AC28" s="42" t="s">
        <v>143</v>
      </c>
      <c r="AD28" s="9" t="s">
        <v>168</v>
      </c>
      <c r="AE28" s="10" t="s">
        <v>154</v>
      </c>
      <c r="AF28" s="6" t="s">
        <v>1219</v>
      </c>
      <c r="AG28" s="14" t="s">
        <v>49</v>
      </c>
      <c r="AH28" s="31"/>
      <c r="AI28" s="29"/>
    </row>
    <row r="29" spans="1:35" ht="144" customHeight="1" x14ac:dyDescent="0.2">
      <c r="A29" s="35">
        <v>25</v>
      </c>
      <c r="B29" s="85" t="s">
        <v>74</v>
      </c>
      <c r="C29" s="40" t="s">
        <v>96</v>
      </c>
      <c r="D29" s="28" t="s">
        <v>99</v>
      </c>
      <c r="E29" s="28" t="s">
        <v>37</v>
      </c>
      <c r="F29" s="37">
        <v>43200000</v>
      </c>
      <c r="G29" s="74" t="s">
        <v>124</v>
      </c>
      <c r="H29" s="30">
        <v>74084562</v>
      </c>
      <c r="I29" s="30">
        <v>7</v>
      </c>
      <c r="J29" s="32"/>
      <c r="K29" s="16"/>
      <c r="L29" s="33"/>
      <c r="M29" s="25"/>
      <c r="N29" s="26"/>
      <c r="O29" s="13"/>
      <c r="P29" s="12"/>
      <c r="Q29" s="13"/>
      <c r="R29" s="27"/>
      <c r="S29" s="46">
        <v>42787</v>
      </c>
      <c r="T29" s="169">
        <v>42788</v>
      </c>
      <c r="U29" s="211">
        <v>180</v>
      </c>
      <c r="V29" s="44">
        <v>42968</v>
      </c>
      <c r="W29" s="21"/>
      <c r="X29" s="7"/>
      <c r="Y29" s="7"/>
      <c r="Z29" s="8"/>
      <c r="AA29" s="20">
        <f t="shared" si="0"/>
        <v>43200000</v>
      </c>
      <c r="AB29" s="72">
        <v>84</v>
      </c>
      <c r="AC29" s="42" t="s">
        <v>143</v>
      </c>
      <c r="AD29" s="9" t="s">
        <v>168</v>
      </c>
      <c r="AE29" s="10" t="s">
        <v>154</v>
      </c>
      <c r="AF29" s="6" t="s">
        <v>1219</v>
      </c>
      <c r="AG29" s="14" t="s">
        <v>49</v>
      </c>
      <c r="AH29" s="31"/>
      <c r="AI29" s="29"/>
    </row>
    <row r="30" spans="1:35" ht="144" customHeight="1" x14ac:dyDescent="0.2">
      <c r="A30" s="35">
        <v>26</v>
      </c>
      <c r="B30" s="85" t="s">
        <v>75</v>
      </c>
      <c r="C30" s="40" t="s">
        <v>96</v>
      </c>
      <c r="D30" s="28" t="s">
        <v>99</v>
      </c>
      <c r="E30" s="28" t="s">
        <v>37</v>
      </c>
      <c r="F30" s="37">
        <v>43200000</v>
      </c>
      <c r="G30" s="74" t="s">
        <v>125</v>
      </c>
      <c r="H30" s="30">
        <v>19050797</v>
      </c>
      <c r="I30" s="30">
        <v>4</v>
      </c>
      <c r="J30" s="32"/>
      <c r="K30" s="16"/>
      <c r="L30" s="33"/>
      <c r="M30" s="25"/>
      <c r="N30" s="26"/>
      <c r="O30" s="13"/>
      <c r="P30" s="12"/>
      <c r="Q30" s="13"/>
      <c r="R30" s="27"/>
      <c r="S30" s="46">
        <v>42787</v>
      </c>
      <c r="T30" s="169">
        <v>42788</v>
      </c>
      <c r="U30" s="211">
        <v>180</v>
      </c>
      <c r="V30" s="44">
        <v>42968</v>
      </c>
      <c r="W30" s="21"/>
      <c r="X30" s="7"/>
      <c r="Y30" s="7"/>
      <c r="Z30" s="8"/>
      <c r="AA30" s="20">
        <f t="shared" si="0"/>
        <v>43200000</v>
      </c>
      <c r="AB30" s="72">
        <v>85</v>
      </c>
      <c r="AC30" s="42" t="s">
        <v>143</v>
      </c>
      <c r="AD30" s="9" t="s">
        <v>168</v>
      </c>
      <c r="AE30" s="10" t="s">
        <v>154</v>
      </c>
      <c r="AF30" s="6" t="s">
        <v>1218</v>
      </c>
      <c r="AG30" s="14" t="s">
        <v>49</v>
      </c>
      <c r="AH30" s="31"/>
      <c r="AI30" s="29"/>
    </row>
    <row r="31" spans="1:35" ht="144" customHeight="1" x14ac:dyDescent="0.2">
      <c r="A31" s="35">
        <v>27</v>
      </c>
      <c r="B31" s="85" t="s">
        <v>76</v>
      </c>
      <c r="C31" s="40" t="s">
        <v>96</v>
      </c>
      <c r="D31" s="28" t="s">
        <v>99</v>
      </c>
      <c r="E31" s="28" t="s">
        <v>37</v>
      </c>
      <c r="F31" s="37">
        <v>43200000</v>
      </c>
      <c r="G31" s="74" t="s">
        <v>126</v>
      </c>
      <c r="H31" s="30">
        <v>23945957</v>
      </c>
      <c r="I31" s="30">
        <v>2</v>
      </c>
      <c r="J31" s="32"/>
      <c r="K31" s="16"/>
      <c r="L31" s="33"/>
      <c r="M31" s="25"/>
      <c r="N31" s="26"/>
      <c r="O31" s="13"/>
      <c r="P31" s="12"/>
      <c r="Q31" s="13"/>
      <c r="R31" s="27"/>
      <c r="S31" s="46">
        <v>42787</v>
      </c>
      <c r="T31" s="169">
        <v>42788</v>
      </c>
      <c r="U31" s="211">
        <v>180</v>
      </c>
      <c r="V31" s="44">
        <v>42968</v>
      </c>
      <c r="W31" s="21"/>
      <c r="X31" s="7"/>
      <c r="Y31" s="7"/>
      <c r="Z31" s="8"/>
      <c r="AA31" s="20">
        <f t="shared" si="0"/>
        <v>43200000</v>
      </c>
      <c r="AB31" s="72">
        <v>81</v>
      </c>
      <c r="AC31" s="42" t="s">
        <v>143</v>
      </c>
      <c r="AD31" s="9" t="s">
        <v>168</v>
      </c>
      <c r="AE31" s="10" t="s">
        <v>154</v>
      </c>
      <c r="AF31" s="6" t="s">
        <v>1218</v>
      </c>
      <c r="AG31" s="14" t="s">
        <v>49</v>
      </c>
      <c r="AH31" s="31"/>
      <c r="AI31" s="29"/>
    </row>
    <row r="32" spans="1:35" ht="144" customHeight="1" x14ac:dyDescent="0.2">
      <c r="A32" s="35">
        <v>28</v>
      </c>
      <c r="B32" s="85" t="s">
        <v>77</v>
      </c>
      <c r="C32" s="40" t="s">
        <v>96</v>
      </c>
      <c r="D32" s="28" t="s">
        <v>99</v>
      </c>
      <c r="E32" s="28" t="s">
        <v>37</v>
      </c>
      <c r="F32" s="37">
        <v>43200000</v>
      </c>
      <c r="G32" s="74" t="s">
        <v>127</v>
      </c>
      <c r="H32" s="30">
        <v>51783446</v>
      </c>
      <c r="I32" s="30">
        <v>6</v>
      </c>
      <c r="J32" s="32"/>
      <c r="K32" s="16"/>
      <c r="L32" s="33"/>
      <c r="M32" s="25"/>
      <c r="N32" s="26"/>
      <c r="O32" s="13"/>
      <c r="P32" s="12"/>
      <c r="Q32" s="13"/>
      <c r="R32" s="27"/>
      <c r="S32" s="46">
        <v>42787</v>
      </c>
      <c r="T32" s="169">
        <v>42788</v>
      </c>
      <c r="U32" s="211">
        <v>180</v>
      </c>
      <c r="V32" s="44">
        <v>42968</v>
      </c>
      <c r="W32" s="21"/>
      <c r="X32" s="7"/>
      <c r="Y32" s="7"/>
      <c r="Z32" s="8"/>
      <c r="AA32" s="20">
        <f t="shared" si="0"/>
        <v>43200000</v>
      </c>
      <c r="AB32" s="72">
        <v>77</v>
      </c>
      <c r="AC32" s="42" t="s">
        <v>143</v>
      </c>
      <c r="AD32" s="9" t="s">
        <v>168</v>
      </c>
      <c r="AE32" s="10" t="s">
        <v>154</v>
      </c>
      <c r="AF32" s="6" t="s">
        <v>1218</v>
      </c>
      <c r="AG32" s="14" t="s">
        <v>49</v>
      </c>
      <c r="AH32" s="31"/>
      <c r="AI32" s="29"/>
    </row>
    <row r="33" spans="1:35" ht="144" customHeight="1" x14ac:dyDescent="0.2">
      <c r="A33" s="35">
        <v>29</v>
      </c>
      <c r="B33" s="85" t="s">
        <v>78</v>
      </c>
      <c r="C33" s="40" t="s">
        <v>96</v>
      </c>
      <c r="D33" s="28" t="s">
        <v>99</v>
      </c>
      <c r="E33" s="28" t="s">
        <v>37</v>
      </c>
      <c r="F33" s="37">
        <v>30000000</v>
      </c>
      <c r="G33" s="74" t="s">
        <v>128</v>
      </c>
      <c r="H33" s="30">
        <v>46378801</v>
      </c>
      <c r="I33" s="30">
        <v>3</v>
      </c>
      <c r="J33" s="32"/>
      <c r="K33" s="16"/>
      <c r="L33" s="33"/>
      <c r="M33" s="25"/>
      <c r="N33" s="26"/>
      <c r="O33" s="13"/>
      <c r="P33" s="12"/>
      <c r="Q33" s="13"/>
      <c r="R33" s="27"/>
      <c r="S33" s="46">
        <v>42788</v>
      </c>
      <c r="T33" s="169">
        <v>42789</v>
      </c>
      <c r="U33" s="211">
        <v>180</v>
      </c>
      <c r="V33" s="44">
        <v>42969</v>
      </c>
      <c r="W33" s="21"/>
      <c r="X33" s="7"/>
      <c r="Y33" s="7"/>
      <c r="Z33" s="8"/>
      <c r="AA33" s="20">
        <f t="shared" si="0"/>
        <v>30000000</v>
      </c>
      <c r="AB33" s="72">
        <v>91</v>
      </c>
      <c r="AC33" s="42" t="s">
        <v>145</v>
      </c>
      <c r="AD33" s="9" t="s">
        <v>168</v>
      </c>
      <c r="AE33" s="10" t="s">
        <v>154</v>
      </c>
      <c r="AF33" s="6" t="s">
        <v>1218</v>
      </c>
      <c r="AG33" s="14" t="s">
        <v>49</v>
      </c>
      <c r="AH33" s="31"/>
      <c r="AI33" s="29"/>
    </row>
    <row r="34" spans="1:35" ht="144" customHeight="1" x14ac:dyDescent="0.2">
      <c r="A34" s="35">
        <v>30</v>
      </c>
      <c r="B34" s="85" t="s">
        <v>67</v>
      </c>
      <c r="C34" s="40" t="s">
        <v>96</v>
      </c>
      <c r="D34" s="28" t="s">
        <v>99</v>
      </c>
      <c r="E34" s="28" t="s">
        <v>37</v>
      </c>
      <c r="F34" s="37">
        <v>54000000</v>
      </c>
      <c r="G34" s="74" t="s">
        <v>129</v>
      </c>
      <c r="H34" s="30">
        <v>91427574</v>
      </c>
      <c r="I34" s="30">
        <v>0</v>
      </c>
      <c r="J34" s="32"/>
      <c r="K34" s="16"/>
      <c r="L34" s="33"/>
      <c r="M34" s="25"/>
      <c r="N34" s="26"/>
      <c r="O34" s="13"/>
      <c r="P34" s="12"/>
      <c r="Q34" s="13"/>
      <c r="R34" s="27"/>
      <c r="S34" s="46">
        <v>42788</v>
      </c>
      <c r="T34" s="169">
        <v>42789</v>
      </c>
      <c r="U34" s="211">
        <v>180</v>
      </c>
      <c r="V34" s="44">
        <v>42969</v>
      </c>
      <c r="W34" s="21"/>
      <c r="X34" s="7"/>
      <c r="Y34" s="7"/>
      <c r="Z34" s="8"/>
      <c r="AA34" s="20">
        <f t="shared" si="0"/>
        <v>54000000</v>
      </c>
      <c r="AB34" s="72">
        <v>92</v>
      </c>
      <c r="AC34" s="42" t="s">
        <v>143</v>
      </c>
      <c r="AD34" s="9" t="s">
        <v>168</v>
      </c>
      <c r="AE34" s="10" t="s">
        <v>154</v>
      </c>
      <c r="AF34" s="6" t="s">
        <v>1218</v>
      </c>
      <c r="AG34" s="14" t="s">
        <v>49</v>
      </c>
      <c r="AH34" s="31"/>
      <c r="AI34" s="29"/>
    </row>
    <row r="35" spans="1:35" ht="144" customHeight="1" x14ac:dyDescent="0.2">
      <c r="A35" s="35">
        <v>31</v>
      </c>
      <c r="B35" s="85" t="s">
        <v>79</v>
      </c>
      <c r="C35" s="40" t="s">
        <v>96</v>
      </c>
      <c r="D35" s="28" t="s">
        <v>99</v>
      </c>
      <c r="E35" s="28" t="s">
        <v>37</v>
      </c>
      <c r="F35" s="37">
        <v>43200000</v>
      </c>
      <c r="G35" s="74" t="s">
        <v>130</v>
      </c>
      <c r="H35" s="30">
        <v>80061132</v>
      </c>
      <c r="I35" s="30">
        <v>6</v>
      </c>
      <c r="J35" s="32"/>
      <c r="K35" s="16"/>
      <c r="L35" s="33"/>
      <c r="M35" s="25"/>
      <c r="N35" s="26"/>
      <c r="O35" s="13"/>
      <c r="P35" s="12"/>
      <c r="Q35" s="13"/>
      <c r="R35" s="27"/>
      <c r="S35" s="46">
        <v>42788</v>
      </c>
      <c r="T35" s="169">
        <v>42789</v>
      </c>
      <c r="U35" s="211">
        <v>180</v>
      </c>
      <c r="V35" s="44">
        <v>42969</v>
      </c>
      <c r="W35" s="21"/>
      <c r="X35" s="7"/>
      <c r="Y35" s="7"/>
      <c r="Z35" s="8"/>
      <c r="AA35" s="20">
        <f t="shared" si="0"/>
        <v>43200000</v>
      </c>
      <c r="AB35" s="72">
        <v>90</v>
      </c>
      <c r="AC35" s="42" t="s">
        <v>143</v>
      </c>
      <c r="AD35" s="9" t="s">
        <v>168</v>
      </c>
      <c r="AE35" s="10" t="s">
        <v>154</v>
      </c>
      <c r="AF35" s="6" t="s">
        <v>1218</v>
      </c>
      <c r="AG35" s="14" t="s">
        <v>49</v>
      </c>
      <c r="AH35" s="31"/>
      <c r="AI35" s="29"/>
    </row>
    <row r="36" spans="1:35" ht="144" customHeight="1" x14ac:dyDescent="0.2">
      <c r="A36" s="35">
        <v>32</v>
      </c>
      <c r="B36" s="85" t="s">
        <v>80</v>
      </c>
      <c r="C36" s="40" t="s">
        <v>96</v>
      </c>
      <c r="D36" s="28" t="s">
        <v>99</v>
      </c>
      <c r="E36" s="28" t="s">
        <v>37</v>
      </c>
      <c r="F36" s="37">
        <v>43200000</v>
      </c>
      <c r="G36" s="74" t="s">
        <v>131</v>
      </c>
      <c r="H36" s="30">
        <v>80295629</v>
      </c>
      <c r="I36" s="30">
        <v>9</v>
      </c>
      <c r="J36" s="32"/>
      <c r="K36" s="16"/>
      <c r="L36" s="33"/>
      <c r="M36" s="25"/>
      <c r="N36" s="26"/>
      <c r="O36" s="13"/>
      <c r="P36" s="12"/>
      <c r="Q36" s="13"/>
      <c r="R36" s="27"/>
      <c r="S36" s="46">
        <v>42788</v>
      </c>
      <c r="T36" s="169">
        <v>42789</v>
      </c>
      <c r="U36" s="211">
        <v>180</v>
      </c>
      <c r="V36" s="44">
        <v>42969</v>
      </c>
      <c r="W36" s="21"/>
      <c r="X36" s="7"/>
      <c r="Y36" s="7"/>
      <c r="Z36" s="8"/>
      <c r="AA36" s="20">
        <f t="shared" si="0"/>
        <v>43200000</v>
      </c>
      <c r="AB36" s="72">
        <v>93</v>
      </c>
      <c r="AC36" s="42" t="s">
        <v>143</v>
      </c>
      <c r="AD36" s="9" t="s">
        <v>168</v>
      </c>
      <c r="AE36" s="10" t="s">
        <v>154</v>
      </c>
      <c r="AF36" s="6" t="s">
        <v>1218</v>
      </c>
      <c r="AG36" s="14" t="s">
        <v>49</v>
      </c>
      <c r="AH36" s="31"/>
      <c r="AI36" s="29"/>
    </row>
    <row r="37" spans="1:35" ht="144" customHeight="1" x14ac:dyDescent="0.2">
      <c r="A37" s="35">
        <v>33</v>
      </c>
      <c r="B37" s="85" t="s">
        <v>81</v>
      </c>
      <c r="C37" s="40" t="s">
        <v>175</v>
      </c>
      <c r="D37" s="28" t="s">
        <v>99</v>
      </c>
      <c r="E37" s="28" t="s">
        <v>37</v>
      </c>
      <c r="F37" s="37">
        <v>30000000</v>
      </c>
      <c r="G37" s="74" t="s">
        <v>132</v>
      </c>
      <c r="H37" s="30">
        <v>52902037</v>
      </c>
      <c r="I37" s="30">
        <v>2</v>
      </c>
      <c r="J37" s="32"/>
      <c r="K37" s="16"/>
      <c r="L37" s="33"/>
      <c r="M37" s="25"/>
      <c r="N37" s="26"/>
      <c r="O37" s="13"/>
      <c r="P37" s="12"/>
      <c r="Q37" s="13"/>
      <c r="R37" s="27"/>
      <c r="S37" s="46">
        <v>42789</v>
      </c>
      <c r="T37" s="169">
        <v>42790</v>
      </c>
      <c r="U37" s="211">
        <v>180</v>
      </c>
      <c r="V37" s="44">
        <v>42970</v>
      </c>
      <c r="W37" s="21"/>
      <c r="X37" s="7"/>
      <c r="Y37" s="7"/>
      <c r="Z37" s="8"/>
      <c r="AA37" s="20">
        <f t="shared" si="0"/>
        <v>30000000</v>
      </c>
      <c r="AB37" s="72">
        <v>94</v>
      </c>
      <c r="AC37" s="42" t="s">
        <v>145</v>
      </c>
      <c r="AD37" s="9" t="s">
        <v>168</v>
      </c>
      <c r="AE37" s="10" t="s">
        <v>154</v>
      </c>
      <c r="AF37" s="6" t="s">
        <v>1218</v>
      </c>
      <c r="AG37" s="14" t="s">
        <v>49</v>
      </c>
      <c r="AH37" s="31"/>
      <c r="AI37" s="29"/>
    </row>
    <row r="38" spans="1:35" ht="144" customHeight="1" x14ac:dyDescent="0.2">
      <c r="A38" s="35">
        <v>34</v>
      </c>
      <c r="B38" s="85" t="s">
        <v>82</v>
      </c>
      <c r="C38" s="40" t="s">
        <v>97</v>
      </c>
      <c r="D38" s="28" t="s">
        <v>99</v>
      </c>
      <c r="E38" s="28" t="s">
        <v>37</v>
      </c>
      <c r="F38" s="37">
        <v>48000000</v>
      </c>
      <c r="G38" s="74" t="s">
        <v>133</v>
      </c>
      <c r="H38" s="30">
        <v>79623781</v>
      </c>
      <c r="I38" s="30">
        <v>5</v>
      </c>
      <c r="J38" s="32"/>
      <c r="K38" s="16"/>
      <c r="L38" s="33"/>
      <c r="M38" s="25"/>
      <c r="N38" s="26"/>
      <c r="O38" s="13"/>
      <c r="P38" s="12"/>
      <c r="Q38" s="13"/>
      <c r="R38" s="27"/>
      <c r="S38" s="46">
        <v>42793</v>
      </c>
      <c r="T38" s="169">
        <v>42795</v>
      </c>
      <c r="U38" s="211">
        <v>240</v>
      </c>
      <c r="V38" s="44">
        <v>43039</v>
      </c>
      <c r="W38" s="136">
        <v>43033</v>
      </c>
      <c r="X38" s="137">
        <v>45</v>
      </c>
      <c r="Y38" s="138">
        <v>43084</v>
      </c>
      <c r="Z38" s="126">
        <v>9000000</v>
      </c>
      <c r="AA38" s="20">
        <f t="shared" si="0"/>
        <v>57000000</v>
      </c>
      <c r="AB38" s="72" t="s">
        <v>1214</v>
      </c>
      <c r="AC38" s="42" t="s">
        <v>146</v>
      </c>
      <c r="AD38" s="9" t="s">
        <v>173</v>
      </c>
      <c r="AE38" s="10" t="s">
        <v>161</v>
      </c>
      <c r="AF38" s="6" t="s">
        <v>48</v>
      </c>
      <c r="AG38" s="14" t="s">
        <v>49</v>
      </c>
      <c r="AH38" s="31"/>
      <c r="AI38" s="29"/>
    </row>
    <row r="39" spans="1:35" ht="144" customHeight="1" x14ac:dyDescent="0.2">
      <c r="A39" s="35">
        <v>35</v>
      </c>
      <c r="B39" s="85" t="s">
        <v>83</v>
      </c>
      <c r="C39" s="40" t="s">
        <v>98</v>
      </c>
      <c r="D39" s="28" t="s">
        <v>100</v>
      </c>
      <c r="E39" s="28" t="s">
        <v>102</v>
      </c>
      <c r="F39" s="37">
        <v>122755526</v>
      </c>
      <c r="G39" s="74" t="s">
        <v>115</v>
      </c>
      <c r="H39" s="30">
        <v>830095213</v>
      </c>
      <c r="I39" s="30">
        <v>0</v>
      </c>
      <c r="J39" s="32"/>
      <c r="K39" s="16"/>
      <c r="L39" s="33"/>
      <c r="M39" s="25"/>
      <c r="N39" s="26"/>
      <c r="O39" s="13"/>
      <c r="P39" s="12"/>
      <c r="Q39" s="13"/>
      <c r="R39" s="27"/>
      <c r="S39" s="46">
        <v>42794</v>
      </c>
      <c r="T39" s="169">
        <v>42857</v>
      </c>
      <c r="U39" s="72">
        <v>365</v>
      </c>
      <c r="V39" s="44">
        <v>43221</v>
      </c>
      <c r="W39" s="21"/>
      <c r="X39" s="7"/>
      <c r="Y39" s="7"/>
      <c r="Z39" s="8"/>
      <c r="AA39" s="20">
        <f t="shared" si="0"/>
        <v>122755526</v>
      </c>
      <c r="AB39" s="72">
        <v>103</v>
      </c>
      <c r="AC39" s="42" t="s">
        <v>144</v>
      </c>
      <c r="AD39" s="9" t="s">
        <v>164</v>
      </c>
      <c r="AE39" s="10" t="s">
        <v>149</v>
      </c>
      <c r="AF39" s="6" t="s">
        <v>48</v>
      </c>
      <c r="AG39" s="14" t="s">
        <v>137</v>
      </c>
      <c r="AH39" s="31"/>
      <c r="AI39" s="29"/>
    </row>
    <row r="40" spans="1:35" ht="144" customHeight="1" x14ac:dyDescent="0.2">
      <c r="A40" s="35">
        <v>36</v>
      </c>
      <c r="B40" s="85" t="s">
        <v>84</v>
      </c>
      <c r="C40" s="40" t="s">
        <v>175</v>
      </c>
      <c r="D40" s="28" t="s">
        <v>99</v>
      </c>
      <c r="E40" s="28" t="s">
        <v>37</v>
      </c>
      <c r="F40" s="37">
        <v>43200000</v>
      </c>
      <c r="G40" s="74" t="s">
        <v>134</v>
      </c>
      <c r="H40" s="30">
        <v>52376368</v>
      </c>
      <c r="I40" s="30">
        <v>8</v>
      </c>
      <c r="J40" s="32"/>
      <c r="K40" s="16"/>
      <c r="L40" s="33"/>
      <c r="M40" s="25"/>
      <c r="N40" s="26"/>
      <c r="O40" s="13"/>
      <c r="P40" s="12"/>
      <c r="Q40" s="13"/>
      <c r="R40" s="27"/>
      <c r="S40" s="46">
        <v>42794</v>
      </c>
      <c r="T40" s="169">
        <v>42795</v>
      </c>
      <c r="U40" s="211">
        <v>180</v>
      </c>
      <c r="V40" s="44">
        <v>42978</v>
      </c>
      <c r="W40" s="21"/>
      <c r="X40" s="7"/>
      <c r="Y40" s="7"/>
      <c r="Z40" s="8"/>
      <c r="AA40" s="20">
        <f t="shared" si="0"/>
        <v>43200000</v>
      </c>
      <c r="AB40" s="72">
        <v>105</v>
      </c>
      <c r="AC40" s="42" t="s">
        <v>143</v>
      </c>
      <c r="AD40" s="9" t="s">
        <v>168</v>
      </c>
      <c r="AE40" s="10" t="s">
        <v>154</v>
      </c>
      <c r="AF40" s="6" t="s">
        <v>1218</v>
      </c>
      <c r="AG40" s="14" t="s">
        <v>49</v>
      </c>
      <c r="AH40" s="31"/>
      <c r="AI40" s="29"/>
    </row>
    <row r="41" spans="1:35" ht="144" customHeight="1" x14ac:dyDescent="0.2">
      <c r="A41" s="35">
        <v>37</v>
      </c>
      <c r="B41" s="85" t="s">
        <v>176</v>
      </c>
      <c r="C41" s="47" t="s">
        <v>96</v>
      </c>
      <c r="D41" s="28" t="s">
        <v>99</v>
      </c>
      <c r="E41" s="51" t="s">
        <v>37</v>
      </c>
      <c r="F41" s="54">
        <v>54000000</v>
      </c>
      <c r="G41" s="40" t="s">
        <v>292</v>
      </c>
      <c r="H41" s="58">
        <v>65775825</v>
      </c>
      <c r="I41" s="59">
        <v>1</v>
      </c>
      <c r="J41" s="32"/>
      <c r="K41" s="16"/>
      <c r="L41" s="33"/>
      <c r="M41" s="25"/>
      <c r="N41" s="26"/>
      <c r="O41" s="13"/>
      <c r="P41" s="12"/>
      <c r="Q41" s="13"/>
      <c r="R41" s="27"/>
      <c r="S41" s="63">
        <v>42795</v>
      </c>
      <c r="T41" s="170">
        <v>42796</v>
      </c>
      <c r="U41" s="212">
        <v>180</v>
      </c>
      <c r="V41" s="76">
        <v>42979</v>
      </c>
      <c r="W41" s="21"/>
      <c r="X41" s="7"/>
      <c r="Y41" s="7"/>
      <c r="Z41" s="8"/>
      <c r="AA41" s="20">
        <f t="shared" si="0"/>
        <v>54000000</v>
      </c>
      <c r="AB41" s="73">
        <v>108</v>
      </c>
      <c r="AC41" s="57" t="s">
        <v>369</v>
      </c>
      <c r="AD41" s="68" t="s">
        <v>168</v>
      </c>
      <c r="AE41" s="69" t="s">
        <v>154</v>
      </c>
      <c r="AF41" s="6" t="s">
        <v>1218</v>
      </c>
      <c r="AG41" s="14" t="s">
        <v>49</v>
      </c>
      <c r="AH41" s="65">
        <v>42979</v>
      </c>
      <c r="AI41" s="29"/>
    </row>
    <row r="42" spans="1:35" ht="144" customHeight="1" x14ac:dyDescent="0.2">
      <c r="A42" s="35">
        <v>38</v>
      </c>
      <c r="B42" s="85" t="s">
        <v>177</v>
      </c>
      <c r="C42" s="47" t="s">
        <v>254</v>
      </c>
      <c r="D42" s="28" t="s">
        <v>99</v>
      </c>
      <c r="E42" s="52" t="s">
        <v>290</v>
      </c>
      <c r="F42" s="55">
        <v>1030000</v>
      </c>
      <c r="G42" s="40" t="s">
        <v>293</v>
      </c>
      <c r="H42" s="60">
        <v>860509265</v>
      </c>
      <c r="I42" s="59">
        <v>1</v>
      </c>
      <c r="J42" s="32"/>
      <c r="K42" s="16"/>
      <c r="L42" s="33"/>
      <c r="M42" s="25"/>
      <c r="N42" s="26"/>
      <c r="O42" s="13"/>
      <c r="P42" s="12"/>
      <c r="Q42" s="13"/>
      <c r="R42" s="27"/>
      <c r="S42" s="64">
        <v>42795</v>
      </c>
      <c r="T42" s="171">
        <v>42796</v>
      </c>
      <c r="U42" s="212">
        <v>365</v>
      </c>
      <c r="V42" s="76">
        <v>43160</v>
      </c>
      <c r="W42" s="21"/>
      <c r="X42" s="7"/>
      <c r="Y42" s="7"/>
      <c r="Z42" s="8"/>
      <c r="AA42" s="20">
        <f t="shared" si="0"/>
        <v>1030000</v>
      </c>
      <c r="AB42" s="57">
        <v>110</v>
      </c>
      <c r="AC42" s="57" t="s">
        <v>370</v>
      </c>
      <c r="AD42" s="40" t="s">
        <v>165</v>
      </c>
      <c r="AE42" s="70" t="s">
        <v>382</v>
      </c>
      <c r="AF42" s="6" t="s">
        <v>48</v>
      </c>
      <c r="AG42" s="14" t="s">
        <v>50</v>
      </c>
      <c r="AH42" s="65">
        <v>43160</v>
      </c>
      <c r="AI42" s="29"/>
    </row>
    <row r="43" spans="1:35" ht="144" customHeight="1" x14ac:dyDescent="0.2">
      <c r="A43" s="35">
        <v>39</v>
      </c>
      <c r="B43" s="85" t="s">
        <v>178</v>
      </c>
      <c r="C43" s="47" t="s">
        <v>255</v>
      </c>
      <c r="D43" s="28" t="s">
        <v>99</v>
      </c>
      <c r="E43" s="51" t="s">
        <v>37</v>
      </c>
      <c r="F43" s="54">
        <v>48000000</v>
      </c>
      <c r="G43" s="40" t="s">
        <v>294</v>
      </c>
      <c r="H43" s="58">
        <v>74374866</v>
      </c>
      <c r="I43" s="59">
        <v>5</v>
      </c>
      <c r="J43" s="32"/>
      <c r="K43" s="16"/>
      <c r="L43" s="33"/>
      <c r="M43" s="25"/>
      <c r="N43" s="26"/>
      <c r="O43" s="13"/>
      <c r="P43" s="12"/>
      <c r="Q43" s="13"/>
      <c r="R43" s="27"/>
      <c r="S43" s="64">
        <v>42795</v>
      </c>
      <c r="T43" s="170">
        <v>42796</v>
      </c>
      <c r="U43" s="212">
        <v>180</v>
      </c>
      <c r="V43" s="76">
        <v>42979</v>
      </c>
      <c r="W43" s="21"/>
      <c r="X43" s="7"/>
      <c r="Y43" s="7"/>
      <c r="Z43" s="8"/>
      <c r="AA43" s="20">
        <f t="shared" si="0"/>
        <v>48000000</v>
      </c>
      <c r="AB43" s="73">
        <v>112</v>
      </c>
      <c r="AC43" s="57" t="s">
        <v>369</v>
      </c>
      <c r="AD43" s="40" t="s">
        <v>170</v>
      </c>
      <c r="AE43" s="70" t="s">
        <v>157</v>
      </c>
      <c r="AF43" s="6" t="s">
        <v>1218</v>
      </c>
      <c r="AG43" s="14" t="s">
        <v>49</v>
      </c>
      <c r="AH43" s="65">
        <v>42979</v>
      </c>
      <c r="AI43" s="29"/>
    </row>
    <row r="44" spans="1:35" ht="144" customHeight="1" x14ac:dyDescent="0.2">
      <c r="A44" s="35">
        <v>40</v>
      </c>
      <c r="B44" s="85" t="s">
        <v>179</v>
      </c>
      <c r="C44" s="47" t="s">
        <v>256</v>
      </c>
      <c r="D44" s="28" t="s">
        <v>99</v>
      </c>
      <c r="E44" s="52" t="s">
        <v>290</v>
      </c>
      <c r="F44" s="55">
        <v>459900</v>
      </c>
      <c r="G44" s="40" t="s">
        <v>295</v>
      </c>
      <c r="H44" s="60">
        <v>860001022</v>
      </c>
      <c r="I44" s="59">
        <v>7</v>
      </c>
      <c r="J44" s="32"/>
      <c r="K44" s="16"/>
      <c r="L44" s="33"/>
      <c r="M44" s="25"/>
      <c r="N44" s="26"/>
      <c r="O44" s="13"/>
      <c r="P44" s="12"/>
      <c r="Q44" s="13"/>
      <c r="R44" s="27"/>
      <c r="S44" s="64">
        <v>42796</v>
      </c>
      <c r="T44" s="170">
        <v>42796</v>
      </c>
      <c r="U44" s="212">
        <v>365</v>
      </c>
      <c r="V44" s="76">
        <v>43160</v>
      </c>
      <c r="W44" s="21"/>
      <c r="X44" s="7"/>
      <c r="Y44" s="7"/>
      <c r="Z44" s="8"/>
      <c r="AA44" s="20">
        <f t="shared" si="0"/>
        <v>459900</v>
      </c>
      <c r="AB44" s="57">
        <v>4</v>
      </c>
      <c r="AC44" s="57" t="s">
        <v>370</v>
      </c>
      <c r="AD44" s="40" t="s">
        <v>172</v>
      </c>
      <c r="AE44" s="12" t="s">
        <v>160</v>
      </c>
      <c r="AF44" s="6" t="s">
        <v>48</v>
      </c>
      <c r="AG44" s="14" t="s">
        <v>50</v>
      </c>
      <c r="AH44" s="65">
        <v>43160</v>
      </c>
      <c r="AI44" s="29"/>
    </row>
    <row r="45" spans="1:35" ht="144" customHeight="1" x14ac:dyDescent="0.2">
      <c r="A45" s="35">
        <v>41</v>
      </c>
      <c r="B45" s="85" t="s">
        <v>180</v>
      </c>
      <c r="C45" s="47" t="s">
        <v>257</v>
      </c>
      <c r="D45" s="28" t="s">
        <v>99</v>
      </c>
      <c r="E45" s="51" t="s">
        <v>37</v>
      </c>
      <c r="F45" s="54">
        <v>48000000</v>
      </c>
      <c r="G45" s="40" t="s">
        <v>296</v>
      </c>
      <c r="H45" s="58">
        <v>74182322</v>
      </c>
      <c r="I45" s="59">
        <v>6</v>
      </c>
      <c r="J45" s="32"/>
      <c r="K45" s="16"/>
      <c r="L45" s="33"/>
      <c r="M45" s="25"/>
      <c r="N45" s="26"/>
      <c r="O45" s="13"/>
      <c r="P45" s="12"/>
      <c r="Q45" s="13"/>
      <c r="R45" s="27"/>
      <c r="S45" s="64">
        <v>42796</v>
      </c>
      <c r="T45" s="170">
        <v>42797</v>
      </c>
      <c r="U45" s="212">
        <v>180</v>
      </c>
      <c r="V45" s="76">
        <v>42980</v>
      </c>
      <c r="W45" s="21"/>
      <c r="X45" s="7"/>
      <c r="Y45" s="7"/>
      <c r="Z45" s="8"/>
      <c r="AA45" s="20">
        <f t="shared" si="0"/>
        <v>48000000</v>
      </c>
      <c r="AB45" s="73">
        <v>113</v>
      </c>
      <c r="AC45" s="57" t="s">
        <v>369</v>
      </c>
      <c r="AD45" s="40" t="s">
        <v>170</v>
      </c>
      <c r="AE45" s="70" t="s">
        <v>157</v>
      </c>
      <c r="AF45" s="6" t="s">
        <v>1218</v>
      </c>
      <c r="AG45" s="14" t="s">
        <v>49</v>
      </c>
      <c r="AH45" s="65">
        <v>42980</v>
      </c>
      <c r="AI45" s="29"/>
    </row>
    <row r="46" spans="1:35" ht="144" customHeight="1" x14ac:dyDescent="0.2">
      <c r="A46" s="35">
        <v>42</v>
      </c>
      <c r="B46" s="85" t="s">
        <v>181</v>
      </c>
      <c r="C46" s="47" t="s">
        <v>258</v>
      </c>
      <c r="D46" s="28" t="s">
        <v>99</v>
      </c>
      <c r="E46" s="51" t="s">
        <v>37</v>
      </c>
      <c r="F46" s="54">
        <v>32000000</v>
      </c>
      <c r="G46" s="40" t="s">
        <v>297</v>
      </c>
      <c r="H46" s="58">
        <v>4059439</v>
      </c>
      <c r="I46" s="59">
        <v>9</v>
      </c>
      <c r="J46" s="32"/>
      <c r="K46" s="16"/>
      <c r="L46" s="33"/>
      <c r="M46" s="25"/>
      <c r="N46" s="26"/>
      <c r="O46" s="13"/>
      <c r="P46" s="12"/>
      <c r="Q46" s="13"/>
      <c r="R46" s="27"/>
      <c r="S46" s="64">
        <v>42796</v>
      </c>
      <c r="T46" s="170">
        <v>42797</v>
      </c>
      <c r="U46" s="212">
        <v>120</v>
      </c>
      <c r="V46" s="76">
        <v>42918</v>
      </c>
      <c r="W46" s="21"/>
      <c r="X46" s="7"/>
      <c r="Y46" s="7"/>
      <c r="Z46" s="8"/>
      <c r="AA46" s="20">
        <f t="shared" si="0"/>
        <v>32000000</v>
      </c>
      <c r="AB46" s="73">
        <v>114</v>
      </c>
      <c r="AC46" s="57" t="s">
        <v>369</v>
      </c>
      <c r="AD46" s="40" t="s">
        <v>170</v>
      </c>
      <c r="AE46" s="70" t="s">
        <v>157</v>
      </c>
      <c r="AF46" s="6" t="s">
        <v>1218</v>
      </c>
      <c r="AG46" s="14" t="s">
        <v>49</v>
      </c>
      <c r="AH46" s="65">
        <v>42918</v>
      </c>
      <c r="AI46" s="29"/>
    </row>
    <row r="47" spans="1:35" ht="144" customHeight="1" x14ac:dyDescent="0.2">
      <c r="A47" s="35">
        <v>43</v>
      </c>
      <c r="B47" s="85" t="s">
        <v>182</v>
      </c>
      <c r="C47" s="47" t="s">
        <v>259</v>
      </c>
      <c r="D47" s="28" t="s">
        <v>99</v>
      </c>
      <c r="E47" s="51" t="s">
        <v>37</v>
      </c>
      <c r="F47" s="54">
        <v>48000000</v>
      </c>
      <c r="G47" s="40" t="s">
        <v>298</v>
      </c>
      <c r="H47" s="58">
        <v>7174166</v>
      </c>
      <c r="I47" s="59">
        <v>6</v>
      </c>
      <c r="J47" s="32"/>
      <c r="K47" s="16"/>
      <c r="L47" s="33"/>
      <c r="M47" s="25"/>
      <c r="N47" s="26"/>
      <c r="O47" s="13"/>
      <c r="P47" s="12"/>
      <c r="Q47" s="13"/>
      <c r="R47" s="27"/>
      <c r="S47" s="64">
        <v>42796</v>
      </c>
      <c r="T47" s="170">
        <v>42797</v>
      </c>
      <c r="U47" s="212">
        <v>180</v>
      </c>
      <c r="V47" s="76">
        <v>42980</v>
      </c>
      <c r="W47" s="21"/>
      <c r="X47" s="7"/>
      <c r="Y47" s="7"/>
      <c r="Z47" s="8"/>
      <c r="AA47" s="20">
        <f t="shared" si="0"/>
        <v>48000000</v>
      </c>
      <c r="AB47" s="73">
        <v>115</v>
      </c>
      <c r="AC47" s="57" t="s">
        <v>369</v>
      </c>
      <c r="AD47" s="40" t="s">
        <v>170</v>
      </c>
      <c r="AE47" s="70" t="s">
        <v>157</v>
      </c>
      <c r="AF47" s="6" t="s">
        <v>1218</v>
      </c>
      <c r="AG47" s="14" t="s">
        <v>49</v>
      </c>
      <c r="AH47" s="65">
        <v>42980</v>
      </c>
      <c r="AI47" s="29"/>
    </row>
    <row r="48" spans="1:35" ht="144" customHeight="1" x14ac:dyDescent="0.2">
      <c r="A48" s="35">
        <v>44</v>
      </c>
      <c r="B48" s="85" t="s">
        <v>183</v>
      </c>
      <c r="C48" s="47" t="s">
        <v>96</v>
      </c>
      <c r="D48" s="28" t="s">
        <v>99</v>
      </c>
      <c r="E48" s="51" t="s">
        <v>37</v>
      </c>
      <c r="F48" s="54">
        <v>43200000</v>
      </c>
      <c r="G48" s="40" t="s">
        <v>299</v>
      </c>
      <c r="H48" s="58">
        <v>80932456</v>
      </c>
      <c r="I48" s="59">
        <v>5</v>
      </c>
      <c r="J48" s="32"/>
      <c r="K48" s="16"/>
      <c r="L48" s="33"/>
      <c r="M48" s="25"/>
      <c r="N48" s="26"/>
      <c r="O48" s="13"/>
      <c r="P48" s="12"/>
      <c r="Q48" s="13"/>
      <c r="R48" s="27"/>
      <c r="S48" s="64">
        <v>42800</v>
      </c>
      <c r="T48" s="170">
        <v>42801</v>
      </c>
      <c r="U48" s="212">
        <v>180</v>
      </c>
      <c r="V48" s="76">
        <v>42984</v>
      </c>
      <c r="W48" s="21"/>
      <c r="X48" s="7"/>
      <c r="Y48" s="7"/>
      <c r="Z48" s="8"/>
      <c r="AA48" s="20">
        <f t="shared" si="0"/>
        <v>43200000</v>
      </c>
      <c r="AB48" s="73">
        <v>117</v>
      </c>
      <c r="AC48" s="57" t="s">
        <v>369</v>
      </c>
      <c r="AD48" s="68" t="s">
        <v>168</v>
      </c>
      <c r="AE48" s="69" t="s">
        <v>154</v>
      </c>
      <c r="AF48" s="6" t="s">
        <v>1218</v>
      </c>
      <c r="AG48" s="14" t="s">
        <v>49</v>
      </c>
      <c r="AH48" s="65">
        <v>42984</v>
      </c>
      <c r="AI48" s="29"/>
    </row>
    <row r="49" spans="1:35" ht="144" customHeight="1" x14ac:dyDescent="0.2">
      <c r="A49" s="35">
        <v>45</v>
      </c>
      <c r="B49" s="85" t="s">
        <v>184</v>
      </c>
      <c r="C49" s="47" t="s">
        <v>96</v>
      </c>
      <c r="D49" s="28" t="s">
        <v>99</v>
      </c>
      <c r="E49" s="51" t="s">
        <v>37</v>
      </c>
      <c r="F49" s="54">
        <v>30000000</v>
      </c>
      <c r="G49" s="40" t="s">
        <v>300</v>
      </c>
      <c r="H49" s="58">
        <v>40943365</v>
      </c>
      <c r="I49" s="59">
        <v>5</v>
      </c>
      <c r="J49" s="32"/>
      <c r="K49" s="16"/>
      <c r="L49" s="33"/>
      <c r="M49" s="25"/>
      <c r="N49" s="26"/>
      <c r="O49" s="13"/>
      <c r="P49" s="12"/>
      <c r="Q49" s="13"/>
      <c r="R49" s="27"/>
      <c r="S49" s="64">
        <v>42800</v>
      </c>
      <c r="T49" s="77">
        <v>42801</v>
      </c>
      <c r="U49" s="212">
        <v>180</v>
      </c>
      <c r="V49" s="77">
        <v>42984</v>
      </c>
      <c r="W49" s="21"/>
      <c r="X49" s="7"/>
      <c r="Y49" s="7"/>
      <c r="Z49" s="8"/>
      <c r="AA49" s="20">
        <f t="shared" si="0"/>
        <v>30000000</v>
      </c>
      <c r="AB49" s="73">
        <v>116</v>
      </c>
      <c r="AC49" s="57" t="s">
        <v>369</v>
      </c>
      <c r="AD49" s="68" t="s">
        <v>168</v>
      </c>
      <c r="AE49" s="69" t="s">
        <v>154</v>
      </c>
      <c r="AF49" s="6" t="s">
        <v>1218</v>
      </c>
      <c r="AG49" s="14" t="s">
        <v>49</v>
      </c>
      <c r="AH49" s="66">
        <v>42984</v>
      </c>
      <c r="AI49" s="29"/>
    </row>
    <row r="50" spans="1:35" ht="144" customHeight="1" x14ac:dyDescent="0.2">
      <c r="A50" s="35">
        <v>46</v>
      </c>
      <c r="B50" s="85" t="s">
        <v>185</v>
      </c>
      <c r="C50" s="47" t="s">
        <v>260</v>
      </c>
      <c r="D50" s="28" t="s">
        <v>99</v>
      </c>
      <c r="E50" s="53" t="s">
        <v>291</v>
      </c>
      <c r="F50" s="55">
        <v>4002000</v>
      </c>
      <c r="G50" s="40" t="s">
        <v>301</v>
      </c>
      <c r="H50" s="60">
        <v>860042209</v>
      </c>
      <c r="I50" s="59">
        <v>2</v>
      </c>
      <c r="J50" s="32"/>
      <c r="K50" s="16"/>
      <c r="L50" s="33"/>
      <c r="M50" s="25"/>
      <c r="N50" s="26"/>
      <c r="O50" s="13"/>
      <c r="P50" s="12"/>
      <c r="Q50" s="13"/>
      <c r="R50" s="27"/>
      <c r="S50" s="64">
        <v>42800</v>
      </c>
      <c r="T50" s="77">
        <v>42800</v>
      </c>
      <c r="U50" s="212">
        <v>365</v>
      </c>
      <c r="V50" s="78">
        <v>43164</v>
      </c>
      <c r="W50" s="21"/>
      <c r="X50" s="7"/>
      <c r="Y50" s="7"/>
      <c r="Z50" s="8"/>
      <c r="AA50" s="20">
        <f t="shared" si="0"/>
        <v>4002000</v>
      </c>
      <c r="AB50" s="57">
        <v>5</v>
      </c>
      <c r="AC50" s="57" t="s">
        <v>370</v>
      </c>
      <c r="AD50" s="40" t="s">
        <v>172</v>
      </c>
      <c r="AE50" s="12" t="s">
        <v>160</v>
      </c>
      <c r="AF50" s="6" t="s">
        <v>48</v>
      </c>
      <c r="AG50" s="14" t="s">
        <v>49</v>
      </c>
      <c r="AH50" s="64">
        <v>43164</v>
      </c>
      <c r="AI50" s="29"/>
    </row>
    <row r="51" spans="1:35" ht="144" customHeight="1" x14ac:dyDescent="0.2">
      <c r="A51" s="35">
        <v>47</v>
      </c>
      <c r="B51" s="85" t="s">
        <v>186</v>
      </c>
      <c r="C51" s="47" t="s">
        <v>96</v>
      </c>
      <c r="D51" s="28" t="s">
        <v>99</v>
      </c>
      <c r="E51" s="51" t="s">
        <v>37</v>
      </c>
      <c r="F51" s="54">
        <v>54000000</v>
      </c>
      <c r="G51" s="40" t="s">
        <v>302</v>
      </c>
      <c r="H51" s="58">
        <v>8129343</v>
      </c>
      <c r="I51" s="59">
        <v>6</v>
      </c>
      <c r="J51" s="32"/>
      <c r="K51" s="16"/>
      <c r="L51" s="33"/>
      <c r="M51" s="25"/>
      <c r="N51" s="26"/>
      <c r="O51" s="13"/>
      <c r="P51" s="12"/>
      <c r="Q51" s="13"/>
      <c r="R51" s="27"/>
      <c r="S51" s="63">
        <v>42801</v>
      </c>
      <c r="T51" s="77">
        <v>42802</v>
      </c>
      <c r="U51" s="212">
        <v>180</v>
      </c>
      <c r="V51" s="77">
        <v>42985</v>
      </c>
      <c r="W51" s="21"/>
      <c r="X51" s="7"/>
      <c r="Y51" s="7"/>
      <c r="Z51" s="8"/>
      <c r="AA51" s="20">
        <f t="shared" si="0"/>
        <v>54000000</v>
      </c>
      <c r="AB51" s="73">
        <v>118</v>
      </c>
      <c r="AC51" s="57" t="s">
        <v>369</v>
      </c>
      <c r="AD51" s="68" t="s">
        <v>168</v>
      </c>
      <c r="AE51" s="69" t="s">
        <v>154</v>
      </c>
      <c r="AF51" s="6" t="s">
        <v>1218</v>
      </c>
      <c r="AG51" s="14" t="s">
        <v>49</v>
      </c>
      <c r="AH51" s="63">
        <v>42985</v>
      </c>
      <c r="AI51" s="29"/>
    </row>
    <row r="52" spans="1:35" ht="144" customHeight="1" x14ac:dyDescent="0.2">
      <c r="A52" s="35">
        <v>48</v>
      </c>
      <c r="B52" s="85" t="s">
        <v>187</v>
      </c>
      <c r="C52" s="47" t="s">
        <v>261</v>
      </c>
      <c r="D52" s="28" t="s">
        <v>99</v>
      </c>
      <c r="E52" s="51" t="s">
        <v>37</v>
      </c>
      <c r="F52" s="55">
        <v>42000000</v>
      </c>
      <c r="G52" s="40" t="s">
        <v>303</v>
      </c>
      <c r="H52" s="60">
        <v>35529966</v>
      </c>
      <c r="I52" s="59">
        <v>9</v>
      </c>
      <c r="J52" s="32"/>
      <c r="K52" s="16"/>
      <c r="L52" s="33"/>
      <c r="M52" s="25"/>
      <c r="N52" s="26"/>
      <c r="O52" s="13"/>
      <c r="P52" s="12"/>
      <c r="Q52" s="13"/>
      <c r="R52" s="27"/>
      <c r="S52" s="64">
        <v>42804</v>
      </c>
      <c r="T52" s="77">
        <v>42810</v>
      </c>
      <c r="U52" s="212">
        <v>180</v>
      </c>
      <c r="V52" s="78">
        <v>42993</v>
      </c>
      <c r="W52" s="21"/>
      <c r="X52" s="7"/>
      <c r="Y52" s="7"/>
      <c r="Z52" s="8"/>
      <c r="AA52" s="20">
        <f t="shared" si="0"/>
        <v>42000000</v>
      </c>
      <c r="AB52" s="57">
        <v>124</v>
      </c>
      <c r="AC52" s="57" t="s">
        <v>141</v>
      </c>
      <c r="AD52" s="68" t="s">
        <v>167</v>
      </c>
      <c r="AE52" s="69" t="s">
        <v>153</v>
      </c>
      <c r="AF52" s="6" t="s">
        <v>1218</v>
      </c>
      <c r="AG52" s="14" t="s">
        <v>49</v>
      </c>
      <c r="AH52" s="64">
        <v>42993</v>
      </c>
      <c r="AI52" s="29"/>
    </row>
    <row r="53" spans="1:35" ht="144" customHeight="1" x14ac:dyDescent="0.2">
      <c r="A53" s="35">
        <v>49</v>
      </c>
      <c r="B53" s="85" t="s">
        <v>188</v>
      </c>
      <c r="C53" s="47" t="s">
        <v>262</v>
      </c>
      <c r="D53" s="28" t="s">
        <v>99</v>
      </c>
      <c r="E53" s="51" t="s">
        <v>37</v>
      </c>
      <c r="F53" s="55">
        <v>24000000</v>
      </c>
      <c r="G53" s="40" t="s">
        <v>304</v>
      </c>
      <c r="H53" s="60">
        <v>52228716</v>
      </c>
      <c r="I53" s="59">
        <v>4</v>
      </c>
      <c r="J53" s="32"/>
      <c r="K53" s="16"/>
      <c r="L53" s="33"/>
      <c r="M53" s="25"/>
      <c r="N53" s="26"/>
      <c r="O53" s="13"/>
      <c r="P53" s="12"/>
      <c r="Q53" s="13"/>
      <c r="R53" s="27"/>
      <c r="S53" s="64">
        <v>42809</v>
      </c>
      <c r="T53" s="77">
        <v>42810</v>
      </c>
      <c r="U53" s="212">
        <v>180</v>
      </c>
      <c r="V53" s="78">
        <v>42993</v>
      </c>
      <c r="W53" s="64">
        <v>42994</v>
      </c>
      <c r="X53" s="142">
        <v>90</v>
      </c>
      <c r="Y53" s="143">
        <v>43084</v>
      </c>
      <c r="Z53" s="141">
        <v>12000000</v>
      </c>
      <c r="AA53" s="20">
        <f t="shared" si="0"/>
        <v>36000000</v>
      </c>
      <c r="AB53" s="57" t="s">
        <v>1033</v>
      </c>
      <c r="AC53" s="57" t="s">
        <v>369</v>
      </c>
      <c r="AD53" s="68" t="s">
        <v>372</v>
      </c>
      <c r="AE53" s="70" t="s">
        <v>383</v>
      </c>
      <c r="AF53" s="6" t="s">
        <v>48</v>
      </c>
      <c r="AG53" s="14" t="s">
        <v>49</v>
      </c>
      <c r="AH53" s="64">
        <v>42993</v>
      </c>
      <c r="AI53" s="29"/>
    </row>
    <row r="54" spans="1:35" ht="144" customHeight="1" x14ac:dyDescent="0.2">
      <c r="A54" s="35">
        <v>50</v>
      </c>
      <c r="B54" s="85" t="s">
        <v>189</v>
      </c>
      <c r="C54" s="47" t="s">
        <v>263</v>
      </c>
      <c r="D54" s="28" t="s">
        <v>99</v>
      </c>
      <c r="E54" s="51" t="s">
        <v>37</v>
      </c>
      <c r="F54" s="55">
        <v>36000000</v>
      </c>
      <c r="G54" s="40" t="s">
        <v>305</v>
      </c>
      <c r="H54" s="60">
        <v>80088745</v>
      </c>
      <c r="I54" s="59">
        <v>8</v>
      </c>
      <c r="J54" s="32"/>
      <c r="K54" s="16"/>
      <c r="L54" s="33"/>
      <c r="M54" s="25"/>
      <c r="N54" s="26"/>
      <c r="O54" s="13"/>
      <c r="P54" s="12"/>
      <c r="Q54" s="13"/>
      <c r="R54" s="27"/>
      <c r="S54" s="64">
        <v>42809</v>
      </c>
      <c r="T54" s="77">
        <v>42810</v>
      </c>
      <c r="U54" s="212">
        <v>180</v>
      </c>
      <c r="V54" s="78">
        <v>42993</v>
      </c>
      <c r="W54" s="64">
        <v>42993</v>
      </c>
      <c r="X54" s="130">
        <v>90</v>
      </c>
      <c r="Y54" s="129">
        <v>43084</v>
      </c>
      <c r="Z54" s="55">
        <v>18000000</v>
      </c>
      <c r="AA54" s="20">
        <f t="shared" si="0"/>
        <v>54000000</v>
      </c>
      <c r="AB54" s="57" t="s">
        <v>1018</v>
      </c>
      <c r="AC54" s="57" t="s">
        <v>369</v>
      </c>
      <c r="AD54" s="68" t="s">
        <v>373</v>
      </c>
      <c r="AE54" s="69" t="s">
        <v>384</v>
      </c>
      <c r="AF54" s="6" t="s">
        <v>48</v>
      </c>
      <c r="AG54" s="14" t="s">
        <v>49</v>
      </c>
      <c r="AH54" s="64">
        <v>42993</v>
      </c>
      <c r="AI54" s="29"/>
    </row>
    <row r="55" spans="1:35" ht="144" customHeight="1" x14ac:dyDescent="0.2">
      <c r="A55" s="35">
        <v>51</v>
      </c>
      <c r="B55" s="85" t="s">
        <v>190</v>
      </c>
      <c r="C55" s="47" t="s">
        <v>264</v>
      </c>
      <c r="D55" s="28" t="s">
        <v>99</v>
      </c>
      <c r="E55" s="51" t="s">
        <v>37</v>
      </c>
      <c r="F55" s="55">
        <v>24000000</v>
      </c>
      <c r="G55" s="40" t="s">
        <v>306</v>
      </c>
      <c r="H55" s="60">
        <v>80037407</v>
      </c>
      <c r="I55" s="59">
        <v>5</v>
      </c>
      <c r="J55" s="32"/>
      <c r="K55" s="16"/>
      <c r="L55" s="33"/>
      <c r="M55" s="25"/>
      <c r="N55" s="26"/>
      <c r="O55" s="13"/>
      <c r="P55" s="12"/>
      <c r="Q55" s="13"/>
      <c r="R55" s="27"/>
      <c r="S55" s="64">
        <v>42809</v>
      </c>
      <c r="T55" s="77">
        <v>42810</v>
      </c>
      <c r="U55" s="212">
        <v>180</v>
      </c>
      <c r="V55" s="78">
        <v>42993</v>
      </c>
      <c r="W55" s="64">
        <v>42993</v>
      </c>
      <c r="X55" s="130">
        <v>90</v>
      </c>
      <c r="Y55" s="129">
        <v>43084</v>
      </c>
      <c r="Z55" s="55">
        <v>12000000</v>
      </c>
      <c r="AA55" s="20">
        <f t="shared" si="0"/>
        <v>36000000</v>
      </c>
      <c r="AB55" s="57" t="s">
        <v>1027</v>
      </c>
      <c r="AC55" s="57" t="s">
        <v>369</v>
      </c>
      <c r="AD55" s="68" t="s">
        <v>374</v>
      </c>
      <c r="AE55" s="70" t="s">
        <v>385</v>
      </c>
      <c r="AF55" s="6" t="s">
        <v>48</v>
      </c>
      <c r="AG55" s="14" t="s">
        <v>49</v>
      </c>
      <c r="AH55" s="64">
        <v>42993</v>
      </c>
      <c r="AI55" s="29"/>
    </row>
    <row r="56" spans="1:35" ht="144" customHeight="1" x14ac:dyDescent="0.2">
      <c r="A56" s="35">
        <v>52</v>
      </c>
      <c r="B56" s="85" t="s">
        <v>191</v>
      </c>
      <c r="C56" s="47" t="s">
        <v>265</v>
      </c>
      <c r="D56" s="28" t="s">
        <v>99</v>
      </c>
      <c r="E56" s="51" t="s">
        <v>37</v>
      </c>
      <c r="F56" s="55">
        <v>24000000</v>
      </c>
      <c r="G56" s="40" t="s">
        <v>307</v>
      </c>
      <c r="H56" s="60">
        <v>1015992887</v>
      </c>
      <c r="I56" s="59">
        <v>7</v>
      </c>
      <c r="J56" s="32"/>
      <c r="K56" s="16"/>
      <c r="L56" s="33"/>
      <c r="M56" s="25"/>
      <c r="N56" s="26"/>
      <c r="O56" s="13"/>
      <c r="P56" s="12"/>
      <c r="Q56" s="13"/>
      <c r="R56" s="27"/>
      <c r="S56" s="64">
        <v>42809</v>
      </c>
      <c r="T56" s="77">
        <v>42810</v>
      </c>
      <c r="U56" s="212">
        <v>180</v>
      </c>
      <c r="V56" s="78">
        <v>42993</v>
      </c>
      <c r="W56" s="64">
        <v>42992</v>
      </c>
      <c r="X56" s="130">
        <v>90</v>
      </c>
      <c r="Y56" s="129">
        <v>43084</v>
      </c>
      <c r="Z56" s="55">
        <v>12000000</v>
      </c>
      <c r="AA56" s="20">
        <f t="shared" si="0"/>
        <v>36000000</v>
      </c>
      <c r="AB56" s="57" t="s">
        <v>1014</v>
      </c>
      <c r="AC56" s="57" t="s">
        <v>369</v>
      </c>
      <c r="AD56" s="68" t="s">
        <v>1224</v>
      </c>
      <c r="AE56" s="69" t="s">
        <v>386</v>
      </c>
      <c r="AF56" s="6" t="s">
        <v>48</v>
      </c>
      <c r="AG56" s="14" t="s">
        <v>49</v>
      </c>
      <c r="AH56" s="64">
        <v>42993</v>
      </c>
      <c r="AI56" s="29"/>
    </row>
    <row r="57" spans="1:35" ht="144" customHeight="1" x14ac:dyDescent="0.2">
      <c r="A57" s="35">
        <v>53</v>
      </c>
      <c r="B57" s="85" t="s">
        <v>192</v>
      </c>
      <c r="C57" s="47" t="s">
        <v>266</v>
      </c>
      <c r="D57" s="28" t="s">
        <v>99</v>
      </c>
      <c r="E57" s="51" t="s">
        <v>37</v>
      </c>
      <c r="F57" s="55">
        <v>42000000</v>
      </c>
      <c r="G57" s="40" t="s">
        <v>308</v>
      </c>
      <c r="H57" s="60">
        <v>1057580886</v>
      </c>
      <c r="I57" s="59">
        <v>4</v>
      </c>
      <c r="J57" s="32"/>
      <c r="K57" s="16"/>
      <c r="L57" s="33"/>
      <c r="M57" s="25"/>
      <c r="N57" s="26"/>
      <c r="O57" s="13"/>
      <c r="P57" s="12"/>
      <c r="Q57" s="13"/>
      <c r="R57" s="27"/>
      <c r="S57" s="64">
        <v>42809</v>
      </c>
      <c r="T57" s="77">
        <v>42810</v>
      </c>
      <c r="U57" s="212">
        <v>180</v>
      </c>
      <c r="V57" s="78">
        <v>42993</v>
      </c>
      <c r="W57" s="64">
        <v>42992</v>
      </c>
      <c r="X57" s="130">
        <v>90</v>
      </c>
      <c r="Y57" s="129">
        <v>43083</v>
      </c>
      <c r="Z57" s="55">
        <v>21000000</v>
      </c>
      <c r="AA57" s="20">
        <f t="shared" si="0"/>
        <v>63000000</v>
      </c>
      <c r="AB57" s="57" t="s">
        <v>1019</v>
      </c>
      <c r="AC57" s="57" t="s">
        <v>369</v>
      </c>
      <c r="AD57" s="68" t="s">
        <v>375</v>
      </c>
      <c r="AE57" s="69" t="s">
        <v>387</v>
      </c>
      <c r="AF57" s="6" t="s">
        <v>48</v>
      </c>
      <c r="AG57" s="14" t="s">
        <v>49</v>
      </c>
      <c r="AH57" s="64">
        <v>42993</v>
      </c>
      <c r="AI57" s="29"/>
    </row>
    <row r="58" spans="1:35" ht="144" customHeight="1" x14ac:dyDescent="0.2">
      <c r="A58" s="35">
        <v>54</v>
      </c>
      <c r="B58" s="85" t="s">
        <v>193</v>
      </c>
      <c r="C58" s="47" t="s">
        <v>267</v>
      </c>
      <c r="D58" s="28" t="s">
        <v>99</v>
      </c>
      <c r="E58" s="51" t="s">
        <v>37</v>
      </c>
      <c r="F58" s="55">
        <v>30000000</v>
      </c>
      <c r="G58" s="40" t="s">
        <v>309</v>
      </c>
      <c r="H58" s="60">
        <v>51938580</v>
      </c>
      <c r="I58" s="59">
        <v>2</v>
      </c>
      <c r="J58" s="32"/>
      <c r="K58" s="16"/>
      <c r="L58" s="33"/>
      <c r="M58" s="25"/>
      <c r="N58" s="26"/>
      <c r="O58" s="13"/>
      <c r="P58" s="12"/>
      <c r="Q58" s="13"/>
      <c r="R58" s="27"/>
      <c r="S58" s="64">
        <v>42809</v>
      </c>
      <c r="T58" s="77">
        <v>42810</v>
      </c>
      <c r="U58" s="212">
        <v>180</v>
      </c>
      <c r="V58" s="78">
        <v>42993</v>
      </c>
      <c r="W58" s="64">
        <v>42992</v>
      </c>
      <c r="X58" s="130">
        <v>90</v>
      </c>
      <c r="Y58" s="129">
        <v>43084</v>
      </c>
      <c r="Z58" s="55">
        <v>15000000</v>
      </c>
      <c r="AA58" s="20">
        <f t="shared" si="0"/>
        <v>45000000</v>
      </c>
      <c r="AB58" s="57" t="s">
        <v>1020</v>
      </c>
      <c r="AC58" s="57" t="s">
        <v>369</v>
      </c>
      <c r="AD58" s="40" t="s">
        <v>376</v>
      </c>
      <c r="AE58" s="69" t="s">
        <v>388</v>
      </c>
      <c r="AF58" s="6" t="s">
        <v>48</v>
      </c>
      <c r="AG58" s="14" t="s">
        <v>49</v>
      </c>
      <c r="AH58" s="64">
        <v>42993</v>
      </c>
      <c r="AI58" s="29"/>
    </row>
    <row r="59" spans="1:35" ht="144" customHeight="1" x14ac:dyDescent="0.2">
      <c r="A59" s="35">
        <v>55</v>
      </c>
      <c r="B59" s="85" t="s">
        <v>194</v>
      </c>
      <c r="C59" s="47" t="s">
        <v>268</v>
      </c>
      <c r="D59" s="28" t="s">
        <v>99</v>
      </c>
      <c r="E59" s="51" t="s">
        <v>37</v>
      </c>
      <c r="F59" s="55">
        <v>30000000</v>
      </c>
      <c r="G59" s="40" t="s">
        <v>310</v>
      </c>
      <c r="H59" s="60">
        <v>1010174098</v>
      </c>
      <c r="I59" s="59">
        <v>5</v>
      </c>
      <c r="J59" s="32"/>
      <c r="K59" s="16"/>
      <c r="L59" s="33"/>
      <c r="M59" s="25"/>
      <c r="N59" s="26"/>
      <c r="O59" s="13"/>
      <c r="P59" s="12"/>
      <c r="Q59" s="13"/>
      <c r="R59" s="27"/>
      <c r="S59" s="64">
        <v>42809</v>
      </c>
      <c r="T59" s="77">
        <v>42810</v>
      </c>
      <c r="U59" s="212">
        <v>180</v>
      </c>
      <c r="V59" s="78">
        <v>42993</v>
      </c>
      <c r="W59" s="64">
        <v>42993</v>
      </c>
      <c r="X59" s="130">
        <v>90</v>
      </c>
      <c r="Y59" s="129">
        <v>43084</v>
      </c>
      <c r="Z59" s="55">
        <v>15000000</v>
      </c>
      <c r="AA59" s="20">
        <f t="shared" si="0"/>
        <v>45000000</v>
      </c>
      <c r="AB59" s="57" t="s">
        <v>1032</v>
      </c>
      <c r="AC59" s="57" t="s">
        <v>369</v>
      </c>
      <c r="AD59" s="68" t="s">
        <v>1172</v>
      </c>
      <c r="AE59" s="69" t="s">
        <v>389</v>
      </c>
      <c r="AF59" s="6" t="s">
        <v>48</v>
      </c>
      <c r="AG59" s="14" t="s">
        <v>49</v>
      </c>
      <c r="AH59" s="64">
        <v>42993</v>
      </c>
      <c r="AI59" s="29"/>
    </row>
    <row r="60" spans="1:35" ht="144" customHeight="1" x14ac:dyDescent="0.2">
      <c r="A60" s="35">
        <v>56</v>
      </c>
      <c r="B60" s="85" t="s">
        <v>195</v>
      </c>
      <c r="C60" s="47" t="s">
        <v>267</v>
      </c>
      <c r="D60" s="28" t="s">
        <v>99</v>
      </c>
      <c r="E60" s="51" t="s">
        <v>37</v>
      </c>
      <c r="F60" s="55">
        <v>30000000</v>
      </c>
      <c r="G60" s="40" t="s">
        <v>311</v>
      </c>
      <c r="H60" s="60">
        <v>60264208</v>
      </c>
      <c r="I60" s="59">
        <v>6</v>
      </c>
      <c r="J60" s="32"/>
      <c r="K60" s="16"/>
      <c r="L60" s="33"/>
      <c r="M60" s="25"/>
      <c r="N60" s="26"/>
      <c r="O60" s="13"/>
      <c r="P60" s="12"/>
      <c r="Q60" s="13"/>
      <c r="R60" s="27"/>
      <c r="S60" s="64">
        <v>42809</v>
      </c>
      <c r="T60" s="77">
        <v>42810</v>
      </c>
      <c r="U60" s="212">
        <v>180</v>
      </c>
      <c r="V60" s="78">
        <v>42993</v>
      </c>
      <c r="W60" s="64">
        <v>42993</v>
      </c>
      <c r="X60" s="130">
        <v>90</v>
      </c>
      <c r="Y60" s="129">
        <v>43084</v>
      </c>
      <c r="Z60" s="140">
        <v>15000000</v>
      </c>
      <c r="AA60" s="20">
        <f t="shared" si="0"/>
        <v>45000000</v>
      </c>
      <c r="AB60" s="57" t="s">
        <v>1031</v>
      </c>
      <c r="AC60" s="57" t="s">
        <v>369</v>
      </c>
      <c r="AD60" s="40" t="s">
        <v>962</v>
      </c>
      <c r="AE60" s="69" t="s">
        <v>388</v>
      </c>
      <c r="AF60" s="6" t="s">
        <v>48</v>
      </c>
      <c r="AG60" s="14" t="s">
        <v>49</v>
      </c>
      <c r="AH60" s="64">
        <v>42993</v>
      </c>
      <c r="AI60" s="29"/>
    </row>
    <row r="61" spans="1:35" ht="144" customHeight="1" x14ac:dyDescent="0.2">
      <c r="A61" s="35">
        <v>57</v>
      </c>
      <c r="B61" s="85" t="s">
        <v>196</v>
      </c>
      <c r="C61" s="47" t="s">
        <v>269</v>
      </c>
      <c r="D61" s="28" t="s">
        <v>99</v>
      </c>
      <c r="E61" s="51" t="s">
        <v>37</v>
      </c>
      <c r="F61" s="55">
        <v>24000000</v>
      </c>
      <c r="G61" s="40" t="s">
        <v>312</v>
      </c>
      <c r="H61" s="60">
        <v>1032368338</v>
      </c>
      <c r="I61" s="59">
        <v>1</v>
      </c>
      <c r="J61" s="32"/>
      <c r="K61" s="16"/>
      <c r="L61" s="33"/>
      <c r="M61" s="25"/>
      <c r="N61" s="26"/>
      <c r="O61" s="13"/>
      <c r="P61" s="12"/>
      <c r="Q61" s="13"/>
      <c r="R61" s="27"/>
      <c r="S61" s="64">
        <v>42809</v>
      </c>
      <c r="T61" s="77">
        <v>42810</v>
      </c>
      <c r="U61" s="212">
        <v>180</v>
      </c>
      <c r="V61" s="78">
        <v>42993</v>
      </c>
      <c r="W61" s="64">
        <v>42992</v>
      </c>
      <c r="X61" s="130">
        <v>90</v>
      </c>
      <c r="Y61" s="129">
        <v>43084</v>
      </c>
      <c r="Z61" s="55">
        <v>12000000</v>
      </c>
      <c r="AA61" s="20">
        <f t="shared" si="0"/>
        <v>36000000</v>
      </c>
      <c r="AB61" s="57" t="s">
        <v>1013</v>
      </c>
      <c r="AC61" s="57" t="s">
        <v>369</v>
      </c>
      <c r="AD61" s="68" t="s">
        <v>1224</v>
      </c>
      <c r="AE61" s="69" t="s">
        <v>386</v>
      </c>
      <c r="AF61" s="6" t="s">
        <v>48</v>
      </c>
      <c r="AG61" s="14" t="s">
        <v>49</v>
      </c>
      <c r="AH61" s="64">
        <v>42993</v>
      </c>
      <c r="AI61" s="29"/>
    </row>
    <row r="62" spans="1:35" ht="144" customHeight="1" x14ac:dyDescent="0.2">
      <c r="A62" s="35">
        <v>58</v>
      </c>
      <c r="B62" s="85" t="s">
        <v>197</v>
      </c>
      <c r="C62" s="47" t="s">
        <v>267</v>
      </c>
      <c r="D62" s="28" t="s">
        <v>99</v>
      </c>
      <c r="E62" s="51" t="s">
        <v>37</v>
      </c>
      <c r="F62" s="55">
        <v>24000000</v>
      </c>
      <c r="G62" s="40" t="s">
        <v>313</v>
      </c>
      <c r="H62" s="60">
        <v>1052382183</v>
      </c>
      <c r="I62" s="59">
        <v>8</v>
      </c>
      <c r="J62" s="32"/>
      <c r="K62" s="16"/>
      <c r="L62" s="33"/>
      <c r="M62" s="25"/>
      <c r="N62" s="26"/>
      <c r="O62" s="13"/>
      <c r="P62" s="12"/>
      <c r="Q62" s="13"/>
      <c r="R62" s="27"/>
      <c r="S62" s="64">
        <v>42809</v>
      </c>
      <c r="T62" s="77">
        <v>42810</v>
      </c>
      <c r="U62" s="212">
        <v>180</v>
      </c>
      <c r="V62" s="78">
        <v>42993</v>
      </c>
      <c r="W62" s="21"/>
      <c r="X62" s="7"/>
      <c r="Y62" s="7"/>
      <c r="Z62" s="8"/>
      <c r="AA62" s="20">
        <f t="shared" si="0"/>
        <v>24000000</v>
      </c>
      <c r="AB62" s="57">
        <v>132</v>
      </c>
      <c r="AC62" s="57" t="s">
        <v>369</v>
      </c>
      <c r="AD62" s="40" t="s">
        <v>1220</v>
      </c>
      <c r="AE62" s="69" t="s">
        <v>388</v>
      </c>
      <c r="AF62" s="6" t="s">
        <v>1219</v>
      </c>
      <c r="AG62" s="14" t="s">
        <v>49</v>
      </c>
      <c r="AH62" s="64">
        <v>42993</v>
      </c>
      <c r="AI62" s="29"/>
    </row>
    <row r="63" spans="1:35" ht="144" customHeight="1" x14ac:dyDescent="0.2">
      <c r="A63" s="35">
        <v>59</v>
      </c>
      <c r="B63" s="85" t="s">
        <v>198</v>
      </c>
      <c r="C63" s="47" t="s">
        <v>268</v>
      </c>
      <c r="D63" s="28" t="s">
        <v>99</v>
      </c>
      <c r="E63" s="51" t="s">
        <v>37</v>
      </c>
      <c r="F63" s="55">
        <v>42000000</v>
      </c>
      <c r="G63" s="40" t="s">
        <v>314</v>
      </c>
      <c r="H63" s="60">
        <v>19498828</v>
      </c>
      <c r="I63" s="59">
        <v>8</v>
      </c>
      <c r="J63" s="32"/>
      <c r="K63" s="16"/>
      <c r="L63" s="33"/>
      <c r="M63" s="25"/>
      <c r="N63" s="26"/>
      <c r="O63" s="13"/>
      <c r="P63" s="12"/>
      <c r="Q63" s="13"/>
      <c r="R63" s="27"/>
      <c r="S63" s="64">
        <v>42809</v>
      </c>
      <c r="T63" s="77">
        <v>42810</v>
      </c>
      <c r="U63" s="212">
        <v>180</v>
      </c>
      <c r="V63" s="78">
        <v>42993</v>
      </c>
      <c r="W63" s="64">
        <v>42990</v>
      </c>
      <c r="X63" s="130">
        <v>90</v>
      </c>
      <c r="Y63" s="129">
        <v>43084</v>
      </c>
      <c r="Z63" s="132">
        <v>21000000</v>
      </c>
      <c r="AA63" s="20">
        <f t="shared" si="0"/>
        <v>63000000</v>
      </c>
      <c r="AB63" s="57" t="s">
        <v>1000</v>
      </c>
      <c r="AC63" s="57" t="s">
        <v>369</v>
      </c>
      <c r="AD63" s="68" t="s">
        <v>1172</v>
      </c>
      <c r="AE63" s="69" t="s">
        <v>389</v>
      </c>
      <c r="AF63" s="6" t="s">
        <v>1219</v>
      </c>
      <c r="AG63" s="14" t="s">
        <v>49</v>
      </c>
      <c r="AH63" s="64">
        <v>42993</v>
      </c>
      <c r="AI63" s="29"/>
    </row>
    <row r="64" spans="1:35" ht="144" customHeight="1" x14ac:dyDescent="0.2">
      <c r="A64" s="35">
        <v>60</v>
      </c>
      <c r="B64" s="85" t="s">
        <v>199</v>
      </c>
      <c r="C64" s="47" t="s">
        <v>270</v>
      </c>
      <c r="D64" s="28" t="s">
        <v>99</v>
      </c>
      <c r="E64" s="51" t="s">
        <v>37</v>
      </c>
      <c r="F64" s="55">
        <v>42000000</v>
      </c>
      <c r="G64" s="40" t="s">
        <v>315</v>
      </c>
      <c r="H64" s="60">
        <v>63486393</v>
      </c>
      <c r="I64" s="59">
        <v>4</v>
      </c>
      <c r="J64" s="32"/>
      <c r="K64" s="16"/>
      <c r="L64" s="33"/>
      <c r="M64" s="25"/>
      <c r="N64" s="26"/>
      <c r="O64" s="13"/>
      <c r="P64" s="12"/>
      <c r="Q64" s="13"/>
      <c r="R64" s="27"/>
      <c r="S64" s="64">
        <v>42809</v>
      </c>
      <c r="T64" s="77">
        <v>42810</v>
      </c>
      <c r="U64" s="212">
        <v>180</v>
      </c>
      <c r="V64" s="78">
        <v>42993</v>
      </c>
      <c r="W64" s="64">
        <v>42993</v>
      </c>
      <c r="X64" s="142">
        <v>90</v>
      </c>
      <c r="Y64" s="143">
        <v>43084</v>
      </c>
      <c r="Z64" s="141">
        <v>21000000</v>
      </c>
      <c r="AA64" s="20">
        <f t="shared" si="0"/>
        <v>63000000</v>
      </c>
      <c r="AB64" s="57" t="s">
        <v>1034</v>
      </c>
      <c r="AC64" s="57" t="s">
        <v>369</v>
      </c>
      <c r="AD64" s="40" t="s">
        <v>378</v>
      </c>
      <c r="AE64" s="70" t="s">
        <v>390</v>
      </c>
      <c r="AF64" s="6" t="s">
        <v>1218</v>
      </c>
      <c r="AG64" s="14" t="s">
        <v>49</v>
      </c>
      <c r="AH64" s="64">
        <v>42993</v>
      </c>
      <c r="AI64" s="29"/>
    </row>
    <row r="65" spans="1:35" ht="144" customHeight="1" x14ac:dyDescent="0.2">
      <c r="A65" s="35">
        <v>61</v>
      </c>
      <c r="B65" s="85" t="s">
        <v>200</v>
      </c>
      <c r="C65" s="47" t="s">
        <v>266</v>
      </c>
      <c r="D65" s="28" t="s">
        <v>99</v>
      </c>
      <c r="E65" s="51" t="s">
        <v>37</v>
      </c>
      <c r="F65" s="55">
        <v>36000000</v>
      </c>
      <c r="G65" s="40" t="s">
        <v>316</v>
      </c>
      <c r="H65" s="60">
        <v>7302848</v>
      </c>
      <c r="I65" s="59">
        <v>0</v>
      </c>
      <c r="J65" s="32"/>
      <c r="K65" s="16"/>
      <c r="L65" s="33"/>
      <c r="M65" s="25"/>
      <c r="N65" s="26"/>
      <c r="O65" s="13"/>
      <c r="P65" s="12"/>
      <c r="Q65" s="13"/>
      <c r="R65" s="27"/>
      <c r="S65" s="64">
        <v>42809</v>
      </c>
      <c r="T65" s="77">
        <v>42810</v>
      </c>
      <c r="U65" s="212">
        <v>180</v>
      </c>
      <c r="V65" s="78">
        <v>42993</v>
      </c>
      <c r="W65" s="64">
        <v>42992</v>
      </c>
      <c r="X65" s="130">
        <v>90</v>
      </c>
      <c r="Y65" s="129">
        <v>43083</v>
      </c>
      <c r="Z65" s="55">
        <v>18000000</v>
      </c>
      <c r="AA65" s="20">
        <f t="shared" si="0"/>
        <v>54000000</v>
      </c>
      <c r="AB65" s="57" t="s">
        <v>1017</v>
      </c>
      <c r="AC65" s="57" t="s">
        <v>369</v>
      </c>
      <c r="AD65" s="68" t="s">
        <v>375</v>
      </c>
      <c r="AE65" s="69" t="s">
        <v>387</v>
      </c>
      <c r="AF65" s="6" t="s">
        <v>48</v>
      </c>
      <c r="AG65" s="14" t="s">
        <v>49</v>
      </c>
      <c r="AH65" s="64">
        <v>42993</v>
      </c>
      <c r="AI65" s="29"/>
    </row>
    <row r="66" spans="1:35" ht="144" customHeight="1" x14ac:dyDescent="0.2">
      <c r="A66" s="35">
        <v>62</v>
      </c>
      <c r="B66" s="85" t="s">
        <v>201</v>
      </c>
      <c r="C66" s="47" t="s">
        <v>262</v>
      </c>
      <c r="D66" s="28" t="s">
        <v>99</v>
      </c>
      <c r="E66" s="51" t="s">
        <v>37</v>
      </c>
      <c r="F66" s="55">
        <v>30000000</v>
      </c>
      <c r="G66" s="40" t="s">
        <v>317</v>
      </c>
      <c r="H66" s="60">
        <v>34550298</v>
      </c>
      <c r="I66" s="59">
        <v>0</v>
      </c>
      <c r="J66" s="32"/>
      <c r="K66" s="16"/>
      <c r="L66" s="33"/>
      <c r="M66" s="25"/>
      <c r="N66" s="26"/>
      <c r="O66" s="13"/>
      <c r="P66" s="12"/>
      <c r="Q66" s="13"/>
      <c r="R66" s="27"/>
      <c r="S66" s="64">
        <v>42809</v>
      </c>
      <c r="T66" s="77">
        <v>42810</v>
      </c>
      <c r="U66" s="212">
        <v>180</v>
      </c>
      <c r="V66" s="78">
        <v>42993</v>
      </c>
      <c r="W66" s="64">
        <v>42993</v>
      </c>
      <c r="X66" s="130">
        <v>90</v>
      </c>
      <c r="Y66" s="129">
        <v>43084</v>
      </c>
      <c r="Z66" s="55">
        <v>15000000</v>
      </c>
      <c r="AA66" s="20">
        <f t="shared" si="0"/>
        <v>45000000</v>
      </c>
      <c r="AB66" s="57" t="s">
        <v>1025</v>
      </c>
      <c r="AC66" s="57" t="s">
        <v>369</v>
      </c>
      <c r="AD66" s="68" t="s">
        <v>372</v>
      </c>
      <c r="AE66" s="70" t="s">
        <v>383</v>
      </c>
      <c r="AF66" s="6" t="s">
        <v>48</v>
      </c>
      <c r="AG66" s="14" t="s">
        <v>49</v>
      </c>
      <c r="AH66" s="64">
        <v>42993</v>
      </c>
      <c r="AI66" s="29"/>
    </row>
    <row r="67" spans="1:35" ht="144" customHeight="1" x14ac:dyDescent="0.2">
      <c r="A67" s="35">
        <v>63</v>
      </c>
      <c r="B67" s="85" t="s">
        <v>202</v>
      </c>
      <c r="C67" s="47" t="s">
        <v>268</v>
      </c>
      <c r="D67" s="28" t="s">
        <v>99</v>
      </c>
      <c r="E67" s="51" t="s">
        <v>37</v>
      </c>
      <c r="F67" s="55">
        <v>36000000</v>
      </c>
      <c r="G67" s="40" t="s">
        <v>318</v>
      </c>
      <c r="H67" s="60">
        <v>79349848</v>
      </c>
      <c r="I67" s="59">
        <v>5</v>
      </c>
      <c r="J67" s="32"/>
      <c r="K67" s="16"/>
      <c r="L67" s="33"/>
      <c r="M67" s="25"/>
      <c r="N67" s="26"/>
      <c r="O67" s="13"/>
      <c r="P67" s="12"/>
      <c r="Q67" s="13"/>
      <c r="R67" s="27"/>
      <c r="S67" s="64">
        <v>42809</v>
      </c>
      <c r="T67" s="77">
        <v>42810</v>
      </c>
      <c r="U67" s="212">
        <v>180</v>
      </c>
      <c r="V67" s="78">
        <v>42993</v>
      </c>
      <c r="W67" s="64">
        <v>42990</v>
      </c>
      <c r="X67" s="130">
        <v>83</v>
      </c>
      <c r="Y67" s="129">
        <v>43086</v>
      </c>
      <c r="Z67" s="55">
        <v>18000000</v>
      </c>
      <c r="AA67" s="20">
        <f t="shared" si="0"/>
        <v>54000000</v>
      </c>
      <c r="AB67" s="57" t="s">
        <v>1002</v>
      </c>
      <c r="AC67" s="57" t="s">
        <v>369</v>
      </c>
      <c r="AD67" s="68" t="s">
        <v>377</v>
      </c>
      <c r="AE67" s="69" t="s">
        <v>389</v>
      </c>
      <c r="AF67" s="6" t="s">
        <v>48</v>
      </c>
      <c r="AG67" s="14" t="s">
        <v>49</v>
      </c>
      <c r="AH67" s="64">
        <v>42993</v>
      </c>
      <c r="AI67" s="29"/>
    </row>
    <row r="68" spans="1:35" ht="144" customHeight="1" x14ac:dyDescent="0.2">
      <c r="A68" s="35">
        <v>64</v>
      </c>
      <c r="B68" s="85" t="s">
        <v>203</v>
      </c>
      <c r="C68" s="47" t="s">
        <v>264</v>
      </c>
      <c r="D68" s="28" t="s">
        <v>99</v>
      </c>
      <c r="E68" s="51" t="s">
        <v>37</v>
      </c>
      <c r="F68" s="55">
        <v>24000000</v>
      </c>
      <c r="G68" s="40" t="s">
        <v>319</v>
      </c>
      <c r="H68" s="60">
        <v>1136885972</v>
      </c>
      <c r="I68" s="59">
        <v>6</v>
      </c>
      <c r="J68" s="32"/>
      <c r="K68" s="16"/>
      <c r="L68" s="33"/>
      <c r="M68" s="25"/>
      <c r="N68" s="26"/>
      <c r="O68" s="13"/>
      <c r="P68" s="12"/>
      <c r="Q68" s="13"/>
      <c r="R68" s="27"/>
      <c r="S68" s="64">
        <v>42809</v>
      </c>
      <c r="T68" s="77">
        <v>42810</v>
      </c>
      <c r="U68" s="212">
        <v>180</v>
      </c>
      <c r="V68" s="78">
        <v>42993</v>
      </c>
      <c r="W68" s="64">
        <v>42992</v>
      </c>
      <c r="X68" s="130">
        <v>90</v>
      </c>
      <c r="Y68" s="129">
        <v>42993</v>
      </c>
      <c r="Z68" s="55">
        <v>12000000</v>
      </c>
      <c r="AA68" s="20">
        <f t="shared" si="0"/>
        <v>36000000</v>
      </c>
      <c r="AB68" s="57" t="s">
        <v>1021</v>
      </c>
      <c r="AC68" s="57" t="s">
        <v>369</v>
      </c>
      <c r="AD68" s="68" t="s">
        <v>374</v>
      </c>
      <c r="AE68" s="70" t="s">
        <v>385</v>
      </c>
      <c r="AF68" s="6" t="s">
        <v>48</v>
      </c>
      <c r="AG68" s="14" t="s">
        <v>49</v>
      </c>
      <c r="AH68" s="64">
        <v>42993</v>
      </c>
      <c r="AI68" s="29"/>
    </row>
    <row r="69" spans="1:35" ht="144" customHeight="1" x14ac:dyDescent="0.2">
      <c r="A69" s="35">
        <v>65</v>
      </c>
      <c r="B69" s="85" t="s">
        <v>204</v>
      </c>
      <c r="C69" s="47" t="s">
        <v>268</v>
      </c>
      <c r="D69" s="28" t="s">
        <v>99</v>
      </c>
      <c r="E69" s="51" t="s">
        <v>37</v>
      </c>
      <c r="F69" s="55">
        <v>42000000</v>
      </c>
      <c r="G69" s="40" t="s">
        <v>320</v>
      </c>
      <c r="H69" s="60">
        <v>19398947</v>
      </c>
      <c r="I69" s="59">
        <v>7</v>
      </c>
      <c r="J69" s="32"/>
      <c r="K69" s="16"/>
      <c r="L69" s="33"/>
      <c r="M69" s="25"/>
      <c r="N69" s="26"/>
      <c r="O69" s="13"/>
      <c r="P69" s="12"/>
      <c r="Q69" s="13"/>
      <c r="R69" s="27"/>
      <c r="S69" s="64">
        <v>42809</v>
      </c>
      <c r="T69" s="77">
        <v>42810</v>
      </c>
      <c r="U69" s="212">
        <v>180</v>
      </c>
      <c r="V69" s="78">
        <v>42993</v>
      </c>
      <c r="W69" s="64">
        <v>42991</v>
      </c>
      <c r="X69" s="130">
        <v>90</v>
      </c>
      <c r="Y69" s="129">
        <v>43084</v>
      </c>
      <c r="Z69" s="55">
        <v>21000000</v>
      </c>
      <c r="AA69" s="20">
        <f t="shared" si="0"/>
        <v>63000000</v>
      </c>
      <c r="AB69" s="57" t="s">
        <v>1005</v>
      </c>
      <c r="AC69" s="57" t="s">
        <v>369</v>
      </c>
      <c r="AD69" s="68" t="s">
        <v>377</v>
      </c>
      <c r="AE69" s="69" t="s">
        <v>389</v>
      </c>
      <c r="AF69" s="6" t="s">
        <v>48</v>
      </c>
      <c r="AG69" s="14" t="s">
        <v>49</v>
      </c>
      <c r="AH69" s="64">
        <v>42993</v>
      </c>
      <c r="AI69" s="29"/>
    </row>
    <row r="70" spans="1:35" ht="144" customHeight="1" x14ac:dyDescent="0.2">
      <c r="A70" s="35">
        <v>66</v>
      </c>
      <c r="B70" s="85" t="s">
        <v>205</v>
      </c>
      <c r="C70" s="47" t="s">
        <v>266</v>
      </c>
      <c r="D70" s="28" t="s">
        <v>99</v>
      </c>
      <c r="E70" s="51" t="s">
        <v>37</v>
      </c>
      <c r="F70" s="55">
        <v>36000000</v>
      </c>
      <c r="G70" s="40" t="s">
        <v>321</v>
      </c>
      <c r="H70" s="60">
        <v>19496435</v>
      </c>
      <c r="I70" s="59">
        <v>8</v>
      </c>
      <c r="J70" s="32"/>
      <c r="K70" s="16"/>
      <c r="L70" s="33"/>
      <c r="M70" s="25"/>
      <c r="N70" s="26"/>
      <c r="O70" s="13"/>
      <c r="P70" s="12"/>
      <c r="Q70" s="13"/>
      <c r="R70" s="27"/>
      <c r="S70" s="64">
        <v>42809</v>
      </c>
      <c r="T70" s="77">
        <v>42810</v>
      </c>
      <c r="U70" s="212">
        <v>180</v>
      </c>
      <c r="V70" s="78">
        <v>42993</v>
      </c>
      <c r="W70" s="64">
        <v>42992</v>
      </c>
      <c r="X70" s="130">
        <v>90</v>
      </c>
      <c r="Y70" s="129">
        <v>43083</v>
      </c>
      <c r="Z70" s="55">
        <v>18000000</v>
      </c>
      <c r="AA70" s="20">
        <f t="shared" ref="AA70:AA133" si="1">SUM(F70+Z70)</f>
        <v>54000000</v>
      </c>
      <c r="AB70" s="57">
        <v>141</v>
      </c>
      <c r="AC70" s="57" t="s">
        <v>369</v>
      </c>
      <c r="AD70" s="68" t="s">
        <v>375</v>
      </c>
      <c r="AE70" s="69" t="s">
        <v>387</v>
      </c>
      <c r="AF70" s="6" t="s">
        <v>48</v>
      </c>
      <c r="AG70" s="14" t="s">
        <v>49</v>
      </c>
      <c r="AH70" s="64">
        <v>42993</v>
      </c>
      <c r="AI70" s="29"/>
    </row>
    <row r="71" spans="1:35" ht="144" customHeight="1" x14ac:dyDescent="0.2">
      <c r="A71" s="35">
        <v>67</v>
      </c>
      <c r="B71" s="85" t="s">
        <v>206</v>
      </c>
      <c r="C71" s="47" t="s">
        <v>271</v>
      </c>
      <c r="D71" s="28" t="s">
        <v>99</v>
      </c>
      <c r="E71" s="51" t="s">
        <v>37</v>
      </c>
      <c r="F71" s="55">
        <v>24000000</v>
      </c>
      <c r="G71" s="40" t="s">
        <v>322</v>
      </c>
      <c r="H71" s="60">
        <v>1019018991</v>
      </c>
      <c r="I71" s="59">
        <v>3</v>
      </c>
      <c r="J71" s="32"/>
      <c r="K71" s="16"/>
      <c r="L71" s="33"/>
      <c r="M71" s="25"/>
      <c r="N71" s="26"/>
      <c r="O71" s="13"/>
      <c r="P71" s="12"/>
      <c r="Q71" s="13"/>
      <c r="R71" s="27"/>
      <c r="S71" s="64">
        <v>42809</v>
      </c>
      <c r="T71" s="77">
        <v>42810</v>
      </c>
      <c r="U71" s="212">
        <v>180</v>
      </c>
      <c r="V71" s="78">
        <v>42993</v>
      </c>
      <c r="W71" s="64">
        <v>42991</v>
      </c>
      <c r="X71" s="130">
        <v>90</v>
      </c>
      <c r="Y71" s="129">
        <v>43084</v>
      </c>
      <c r="Z71" s="55">
        <v>12000000</v>
      </c>
      <c r="AA71" s="20">
        <f t="shared" si="1"/>
        <v>36000000</v>
      </c>
      <c r="AB71" s="57" t="s">
        <v>1006</v>
      </c>
      <c r="AC71" s="57" t="s">
        <v>369</v>
      </c>
      <c r="AD71" s="68" t="s">
        <v>379</v>
      </c>
      <c r="AE71" s="69" t="s">
        <v>391</v>
      </c>
      <c r="AF71" s="6" t="s">
        <v>48</v>
      </c>
      <c r="AG71" s="14" t="s">
        <v>49</v>
      </c>
      <c r="AH71" s="64">
        <v>42993</v>
      </c>
      <c r="AI71" s="29"/>
    </row>
    <row r="72" spans="1:35" ht="144" customHeight="1" x14ac:dyDescent="0.2">
      <c r="A72" s="35">
        <v>68</v>
      </c>
      <c r="B72" s="85" t="s">
        <v>207</v>
      </c>
      <c r="C72" s="47" t="s">
        <v>272</v>
      </c>
      <c r="D72" s="28" t="s">
        <v>99</v>
      </c>
      <c r="E72" s="51" t="s">
        <v>37</v>
      </c>
      <c r="F72" s="55">
        <v>30000000</v>
      </c>
      <c r="G72" s="40" t="s">
        <v>323</v>
      </c>
      <c r="H72" s="60">
        <v>7180387</v>
      </c>
      <c r="I72" s="59">
        <v>1</v>
      </c>
      <c r="J72" s="32"/>
      <c r="K72" s="16"/>
      <c r="L72" s="33"/>
      <c r="M72" s="25"/>
      <c r="N72" s="26"/>
      <c r="O72" s="13"/>
      <c r="P72" s="12"/>
      <c r="Q72" s="13"/>
      <c r="R72" s="27"/>
      <c r="S72" s="64">
        <v>42809</v>
      </c>
      <c r="T72" s="77">
        <v>42810</v>
      </c>
      <c r="U72" s="212">
        <v>180</v>
      </c>
      <c r="V72" s="78">
        <v>42993</v>
      </c>
      <c r="W72" s="64">
        <v>42992</v>
      </c>
      <c r="X72" s="130">
        <v>90</v>
      </c>
      <c r="Y72" s="129">
        <v>43084</v>
      </c>
      <c r="Z72" s="55">
        <v>15000000</v>
      </c>
      <c r="AA72" s="20">
        <f t="shared" si="1"/>
        <v>45000000</v>
      </c>
      <c r="AB72" s="57" t="s">
        <v>1015</v>
      </c>
      <c r="AC72" s="57" t="s">
        <v>369</v>
      </c>
      <c r="AD72" s="6" t="s">
        <v>171</v>
      </c>
      <c r="AE72" s="10" t="s">
        <v>158</v>
      </c>
      <c r="AF72" s="6" t="s">
        <v>48</v>
      </c>
      <c r="AG72" s="14" t="s">
        <v>49</v>
      </c>
      <c r="AH72" s="64">
        <v>42993</v>
      </c>
      <c r="AI72" s="29"/>
    </row>
    <row r="73" spans="1:35" ht="144" customHeight="1" x14ac:dyDescent="0.2">
      <c r="A73" s="35">
        <v>69</v>
      </c>
      <c r="B73" s="85" t="s">
        <v>208</v>
      </c>
      <c r="C73" s="47" t="s">
        <v>267</v>
      </c>
      <c r="D73" s="28" t="s">
        <v>99</v>
      </c>
      <c r="E73" s="51" t="s">
        <v>37</v>
      </c>
      <c r="F73" s="55">
        <v>30000000</v>
      </c>
      <c r="G73" s="40" t="s">
        <v>324</v>
      </c>
      <c r="H73" s="60">
        <v>23690977</v>
      </c>
      <c r="I73" s="59">
        <v>3</v>
      </c>
      <c r="J73" s="32"/>
      <c r="K73" s="16"/>
      <c r="L73" s="33"/>
      <c r="M73" s="25"/>
      <c r="N73" s="26"/>
      <c r="O73" s="13"/>
      <c r="P73" s="12"/>
      <c r="Q73" s="13"/>
      <c r="R73" s="27"/>
      <c r="S73" s="64">
        <v>42809</v>
      </c>
      <c r="T73" s="77">
        <v>42810</v>
      </c>
      <c r="U73" s="212">
        <v>180</v>
      </c>
      <c r="V73" s="78">
        <v>42993</v>
      </c>
      <c r="W73" s="64">
        <v>42992</v>
      </c>
      <c r="X73" s="130">
        <v>90</v>
      </c>
      <c r="Y73" s="129">
        <v>43084</v>
      </c>
      <c r="Z73" s="55">
        <v>15000000</v>
      </c>
      <c r="AA73" s="20">
        <f t="shared" si="1"/>
        <v>45000000</v>
      </c>
      <c r="AB73" s="57" t="s">
        <v>1009</v>
      </c>
      <c r="AC73" s="57" t="s">
        <v>369</v>
      </c>
      <c r="AD73" s="40" t="s">
        <v>1221</v>
      </c>
      <c r="AE73" s="69" t="s">
        <v>388</v>
      </c>
      <c r="AF73" s="6">
        <v>149</v>
      </c>
      <c r="AG73" s="14" t="s">
        <v>49</v>
      </c>
      <c r="AH73" s="64">
        <v>42993</v>
      </c>
      <c r="AI73" s="29"/>
    </row>
    <row r="74" spans="1:35" ht="144" customHeight="1" x14ac:dyDescent="0.2">
      <c r="A74" s="35">
        <v>70</v>
      </c>
      <c r="B74" s="85" t="s">
        <v>209</v>
      </c>
      <c r="C74" s="47" t="s">
        <v>264</v>
      </c>
      <c r="D74" s="28" t="s">
        <v>99</v>
      </c>
      <c r="E74" s="51" t="s">
        <v>37</v>
      </c>
      <c r="F74" s="55">
        <v>30000000</v>
      </c>
      <c r="G74" s="40" t="s">
        <v>325</v>
      </c>
      <c r="H74" s="60">
        <v>79696384</v>
      </c>
      <c r="I74" s="59">
        <v>7</v>
      </c>
      <c r="J74" s="32"/>
      <c r="K74" s="16"/>
      <c r="L74" s="33"/>
      <c r="M74" s="25"/>
      <c r="N74" s="26"/>
      <c r="O74" s="13"/>
      <c r="P74" s="12"/>
      <c r="Q74" s="13"/>
      <c r="R74" s="27"/>
      <c r="S74" s="64">
        <v>42809</v>
      </c>
      <c r="T74" s="77">
        <v>42810</v>
      </c>
      <c r="U74" s="212">
        <v>180</v>
      </c>
      <c r="V74" s="78">
        <v>42993</v>
      </c>
      <c r="W74" s="64">
        <v>42992</v>
      </c>
      <c r="X74" s="130">
        <v>90</v>
      </c>
      <c r="Y74" s="129">
        <v>43084</v>
      </c>
      <c r="Z74" s="55">
        <v>15000000</v>
      </c>
      <c r="AA74" s="20">
        <f t="shared" si="1"/>
        <v>45000000</v>
      </c>
      <c r="AB74" s="57">
        <v>148</v>
      </c>
      <c r="AC74" s="57" t="s">
        <v>369</v>
      </c>
      <c r="AD74" s="68" t="s">
        <v>374</v>
      </c>
      <c r="AE74" s="70" t="s">
        <v>385</v>
      </c>
      <c r="AF74" s="6" t="s">
        <v>48</v>
      </c>
      <c r="AG74" s="14" t="s">
        <v>49</v>
      </c>
      <c r="AH74" s="64">
        <v>42993</v>
      </c>
      <c r="AI74" s="29"/>
    </row>
    <row r="75" spans="1:35" ht="144" customHeight="1" x14ac:dyDescent="0.2">
      <c r="A75" s="35">
        <v>71</v>
      </c>
      <c r="B75" s="85" t="s">
        <v>210</v>
      </c>
      <c r="C75" s="47" t="s">
        <v>265</v>
      </c>
      <c r="D75" s="28" t="s">
        <v>99</v>
      </c>
      <c r="E75" s="51" t="s">
        <v>37</v>
      </c>
      <c r="F75" s="55">
        <v>42000000</v>
      </c>
      <c r="G75" s="40" t="s">
        <v>996</v>
      </c>
      <c r="H75" s="107">
        <v>14244344</v>
      </c>
      <c r="I75" s="59">
        <v>9</v>
      </c>
      <c r="J75" s="32"/>
      <c r="K75" s="16"/>
      <c r="L75" s="33"/>
      <c r="M75" s="25"/>
      <c r="N75" s="26"/>
      <c r="O75" s="13"/>
      <c r="P75" s="12"/>
      <c r="Q75" s="13"/>
      <c r="R75" s="27"/>
      <c r="S75" s="64">
        <v>42809</v>
      </c>
      <c r="T75" s="77">
        <v>42810</v>
      </c>
      <c r="U75" s="212">
        <v>180</v>
      </c>
      <c r="V75" s="78">
        <v>42993</v>
      </c>
      <c r="W75" s="64">
        <v>43031</v>
      </c>
      <c r="X75" s="137">
        <v>51</v>
      </c>
      <c r="Y75" s="138">
        <v>43084</v>
      </c>
      <c r="Z75" s="126">
        <v>11900000</v>
      </c>
      <c r="AA75" s="20">
        <f t="shared" si="1"/>
        <v>53900000</v>
      </c>
      <c r="AB75" s="57" t="s">
        <v>997</v>
      </c>
      <c r="AC75" s="57" t="s">
        <v>369</v>
      </c>
      <c r="AD75" s="68" t="s">
        <v>1224</v>
      </c>
      <c r="AE75" s="69" t="s">
        <v>386</v>
      </c>
      <c r="AF75" s="6" t="s">
        <v>48</v>
      </c>
      <c r="AG75" s="14" t="s">
        <v>49</v>
      </c>
      <c r="AH75" s="64">
        <v>42993</v>
      </c>
      <c r="AI75" s="29"/>
    </row>
    <row r="76" spans="1:35" ht="144" customHeight="1" x14ac:dyDescent="0.2">
      <c r="A76" s="35">
        <v>72</v>
      </c>
      <c r="B76" s="85" t="s">
        <v>211</v>
      </c>
      <c r="C76" s="47" t="s">
        <v>270</v>
      </c>
      <c r="D76" s="28" t="s">
        <v>99</v>
      </c>
      <c r="E76" s="51" t="s">
        <v>37</v>
      </c>
      <c r="F76" s="55">
        <v>42000000</v>
      </c>
      <c r="G76" s="40" t="s">
        <v>327</v>
      </c>
      <c r="H76" s="60">
        <v>13510532</v>
      </c>
      <c r="I76" s="59">
        <v>2</v>
      </c>
      <c r="J76" s="32"/>
      <c r="K76" s="16"/>
      <c r="L76" s="33"/>
      <c r="M76" s="25"/>
      <c r="N76" s="26"/>
      <c r="O76" s="13"/>
      <c r="P76" s="12"/>
      <c r="Q76" s="13"/>
      <c r="R76" s="27"/>
      <c r="S76" s="64">
        <v>42809</v>
      </c>
      <c r="T76" s="77">
        <v>42810</v>
      </c>
      <c r="U76" s="212">
        <v>180</v>
      </c>
      <c r="V76" s="78">
        <v>42993</v>
      </c>
      <c r="W76" s="64">
        <v>42993</v>
      </c>
      <c r="X76" s="130">
        <v>90</v>
      </c>
      <c r="Y76" s="129">
        <v>43084</v>
      </c>
      <c r="Z76" s="55">
        <v>21000000</v>
      </c>
      <c r="AA76" s="20">
        <f t="shared" si="1"/>
        <v>63000000</v>
      </c>
      <c r="AB76" s="57" t="s">
        <v>1026</v>
      </c>
      <c r="AC76" s="57" t="s">
        <v>369</v>
      </c>
      <c r="AD76" s="40" t="s">
        <v>378</v>
      </c>
      <c r="AE76" s="70" t="s">
        <v>390</v>
      </c>
      <c r="AF76" s="6" t="s">
        <v>48</v>
      </c>
      <c r="AG76" s="14" t="s">
        <v>49</v>
      </c>
      <c r="AH76" s="64">
        <v>42993</v>
      </c>
      <c r="AI76" s="29"/>
    </row>
    <row r="77" spans="1:35" ht="144" customHeight="1" x14ac:dyDescent="0.2">
      <c r="A77" s="35">
        <v>73</v>
      </c>
      <c r="B77" s="85" t="s">
        <v>212</v>
      </c>
      <c r="C77" s="47" t="s">
        <v>271</v>
      </c>
      <c r="D77" s="28" t="s">
        <v>99</v>
      </c>
      <c r="E77" s="51" t="s">
        <v>37</v>
      </c>
      <c r="F77" s="55">
        <v>30000000</v>
      </c>
      <c r="G77" s="40" t="s">
        <v>328</v>
      </c>
      <c r="H77" s="60">
        <v>79650959</v>
      </c>
      <c r="I77" s="59">
        <v>3</v>
      </c>
      <c r="J77" s="32"/>
      <c r="K77" s="16"/>
      <c r="L77" s="33"/>
      <c r="M77" s="25"/>
      <c r="N77" s="26"/>
      <c r="O77" s="13"/>
      <c r="P77" s="12"/>
      <c r="Q77" s="13"/>
      <c r="R77" s="27"/>
      <c r="S77" s="64">
        <v>42809</v>
      </c>
      <c r="T77" s="77">
        <v>42810</v>
      </c>
      <c r="U77" s="212">
        <v>150</v>
      </c>
      <c r="V77" s="78">
        <v>42962</v>
      </c>
      <c r="W77" s="21"/>
      <c r="X77" s="7"/>
      <c r="Y77" s="7"/>
      <c r="Z77" s="8"/>
      <c r="AA77" s="20">
        <f t="shared" si="1"/>
        <v>30000000</v>
      </c>
      <c r="AB77" s="57">
        <v>150</v>
      </c>
      <c r="AC77" s="57" t="s">
        <v>369</v>
      </c>
      <c r="AD77" s="68" t="s">
        <v>379</v>
      </c>
      <c r="AE77" s="69" t="s">
        <v>391</v>
      </c>
      <c r="AF77" s="6" t="s">
        <v>48</v>
      </c>
      <c r="AG77" s="14" t="s">
        <v>49</v>
      </c>
      <c r="AH77" s="64">
        <v>42962</v>
      </c>
      <c r="AI77" s="29"/>
    </row>
    <row r="78" spans="1:35" ht="144" customHeight="1" x14ac:dyDescent="0.2">
      <c r="A78" s="35">
        <v>74</v>
      </c>
      <c r="B78" s="85" t="s">
        <v>213</v>
      </c>
      <c r="C78" s="47" t="s">
        <v>270</v>
      </c>
      <c r="D78" s="28" t="s">
        <v>99</v>
      </c>
      <c r="E78" s="51" t="s">
        <v>37</v>
      </c>
      <c r="F78" s="55">
        <v>36000000</v>
      </c>
      <c r="G78" s="40" t="s">
        <v>329</v>
      </c>
      <c r="H78" s="60">
        <v>19385039</v>
      </c>
      <c r="I78" s="59">
        <v>8</v>
      </c>
      <c r="J78" s="32"/>
      <c r="K78" s="16"/>
      <c r="L78" s="33"/>
      <c r="M78" s="25"/>
      <c r="N78" s="26"/>
      <c r="O78" s="13"/>
      <c r="P78" s="12"/>
      <c r="Q78" s="13"/>
      <c r="R78" s="27"/>
      <c r="S78" s="64">
        <v>42809</v>
      </c>
      <c r="T78" s="77">
        <v>42810</v>
      </c>
      <c r="U78" s="212">
        <v>180</v>
      </c>
      <c r="V78" s="78">
        <v>42993</v>
      </c>
      <c r="W78" s="64">
        <v>43084</v>
      </c>
      <c r="X78" s="64">
        <v>42993</v>
      </c>
      <c r="Y78" s="130">
        <v>90</v>
      </c>
      <c r="Z78" s="55">
        <v>18000000</v>
      </c>
      <c r="AA78" s="20">
        <f>SUM(F78+Z78)</f>
        <v>54000000</v>
      </c>
      <c r="AB78" s="57" t="s">
        <v>1028</v>
      </c>
      <c r="AC78" s="57" t="s">
        <v>369</v>
      </c>
      <c r="AD78" s="40" t="s">
        <v>378</v>
      </c>
      <c r="AE78" s="70" t="s">
        <v>390</v>
      </c>
      <c r="AF78" s="6" t="s">
        <v>48</v>
      </c>
      <c r="AG78" s="14" t="s">
        <v>49</v>
      </c>
      <c r="AH78" s="64">
        <v>42993</v>
      </c>
      <c r="AI78" s="29"/>
    </row>
    <row r="79" spans="1:35" ht="144" customHeight="1" x14ac:dyDescent="0.2">
      <c r="A79" s="35">
        <v>75</v>
      </c>
      <c r="B79" s="85" t="s">
        <v>214</v>
      </c>
      <c r="C79" s="47" t="s">
        <v>263</v>
      </c>
      <c r="D79" s="28" t="s">
        <v>99</v>
      </c>
      <c r="E79" s="51" t="s">
        <v>37</v>
      </c>
      <c r="F79" s="55">
        <v>36000000</v>
      </c>
      <c r="G79" s="40" t="s">
        <v>330</v>
      </c>
      <c r="H79" s="60">
        <v>37512294</v>
      </c>
      <c r="I79" s="59">
        <v>0</v>
      </c>
      <c r="J79" s="32"/>
      <c r="K79" s="16"/>
      <c r="L79" s="33"/>
      <c r="M79" s="25"/>
      <c r="N79" s="26"/>
      <c r="O79" s="13"/>
      <c r="P79" s="12"/>
      <c r="Q79" s="13"/>
      <c r="R79" s="27"/>
      <c r="S79" s="64">
        <v>42809</v>
      </c>
      <c r="T79" s="77">
        <v>42810</v>
      </c>
      <c r="U79" s="212">
        <v>180</v>
      </c>
      <c r="V79" s="78">
        <v>42993</v>
      </c>
      <c r="W79" s="64">
        <v>42993</v>
      </c>
      <c r="X79" s="130">
        <v>90</v>
      </c>
      <c r="Y79" s="129">
        <v>43084</v>
      </c>
      <c r="Z79" s="55">
        <v>18000000</v>
      </c>
      <c r="AA79" s="20">
        <f>SUM(F79+Z79)</f>
        <v>54000000</v>
      </c>
      <c r="AB79" s="57" t="s">
        <v>1022</v>
      </c>
      <c r="AC79" s="57" t="s">
        <v>369</v>
      </c>
      <c r="AD79" s="68" t="s">
        <v>373</v>
      </c>
      <c r="AE79" s="69" t="s">
        <v>384</v>
      </c>
      <c r="AF79" s="6" t="s">
        <v>48</v>
      </c>
      <c r="AG79" s="14" t="s">
        <v>49</v>
      </c>
      <c r="AH79" s="64">
        <v>42993</v>
      </c>
      <c r="AI79" s="29"/>
    </row>
    <row r="80" spans="1:35" ht="144" customHeight="1" x14ac:dyDescent="0.2">
      <c r="A80" s="35">
        <v>76</v>
      </c>
      <c r="B80" s="85" t="s">
        <v>215</v>
      </c>
      <c r="C80" s="47" t="s">
        <v>263</v>
      </c>
      <c r="D80" s="28" t="s">
        <v>99</v>
      </c>
      <c r="E80" s="51" t="s">
        <v>37</v>
      </c>
      <c r="F80" s="55">
        <v>36000000</v>
      </c>
      <c r="G80" s="40" t="s">
        <v>331</v>
      </c>
      <c r="H80" s="60">
        <v>79545273</v>
      </c>
      <c r="I80" s="59">
        <v>0</v>
      </c>
      <c r="J80" s="32"/>
      <c r="K80" s="16"/>
      <c r="L80" s="33"/>
      <c r="M80" s="25"/>
      <c r="N80" s="26"/>
      <c r="O80" s="13"/>
      <c r="P80" s="12"/>
      <c r="Q80" s="13"/>
      <c r="R80" s="27"/>
      <c r="S80" s="64">
        <v>42810</v>
      </c>
      <c r="T80" s="77">
        <v>42810</v>
      </c>
      <c r="U80" s="212">
        <v>180</v>
      </c>
      <c r="V80" s="78">
        <v>42993</v>
      </c>
      <c r="W80" s="64">
        <v>42993</v>
      </c>
      <c r="X80" s="130">
        <v>89</v>
      </c>
      <c r="Y80" s="129">
        <v>43084</v>
      </c>
      <c r="Z80" s="55">
        <v>17800000</v>
      </c>
      <c r="AA80" s="20">
        <f t="shared" si="1"/>
        <v>53800000</v>
      </c>
      <c r="AB80" s="57" t="s">
        <v>1024</v>
      </c>
      <c r="AC80" s="57" t="s">
        <v>369</v>
      </c>
      <c r="AD80" s="68" t="s">
        <v>373</v>
      </c>
      <c r="AE80" s="69" t="s">
        <v>384</v>
      </c>
      <c r="AF80" s="6" t="s">
        <v>48</v>
      </c>
      <c r="AG80" s="14" t="s">
        <v>49</v>
      </c>
      <c r="AH80" s="64">
        <v>42993</v>
      </c>
      <c r="AI80" s="29"/>
    </row>
    <row r="81" spans="1:35" ht="144" customHeight="1" x14ac:dyDescent="0.2">
      <c r="A81" s="35">
        <v>77</v>
      </c>
      <c r="B81" s="85" t="s">
        <v>216</v>
      </c>
      <c r="C81" s="47" t="s">
        <v>272</v>
      </c>
      <c r="D81" s="28" t="s">
        <v>99</v>
      </c>
      <c r="E81" s="51" t="s">
        <v>37</v>
      </c>
      <c r="F81" s="55">
        <v>30000000</v>
      </c>
      <c r="G81" s="40" t="s">
        <v>332</v>
      </c>
      <c r="H81" s="60">
        <v>79046541</v>
      </c>
      <c r="I81" s="59">
        <v>4</v>
      </c>
      <c r="J81" s="32"/>
      <c r="K81" s="16"/>
      <c r="L81" s="33"/>
      <c r="M81" s="25"/>
      <c r="N81" s="26"/>
      <c r="O81" s="13"/>
      <c r="P81" s="12"/>
      <c r="Q81" s="13"/>
      <c r="R81" s="27"/>
      <c r="S81" s="64">
        <v>42810</v>
      </c>
      <c r="T81" s="77">
        <v>42811</v>
      </c>
      <c r="U81" s="212">
        <v>180</v>
      </c>
      <c r="V81" s="78">
        <v>42994</v>
      </c>
      <c r="W81" s="64">
        <v>42993</v>
      </c>
      <c r="X81" s="130">
        <v>89</v>
      </c>
      <c r="Y81" s="129">
        <v>43084</v>
      </c>
      <c r="Z81" s="132">
        <v>14833333</v>
      </c>
      <c r="AA81" s="20">
        <f t="shared" si="1"/>
        <v>44833333</v>
      </c>
      <c r="AB81" s="57">
        <v>155</v>
      </c>
      <c r="AC81" s="57" t="s">
        <v>369</v>
      </c>
      <c r="AD81" s="6" t="s">
        <v>171</v>
      </c>
      <c r="AE81" s="10" t="s">
        <v>158</v>
      </c>
      <c r="AF81" s="6" t="s">
        <v>48</v>
      </c>
      <c r="AG81" s="14" t="s">
        <v>49</v>
      </c>
      <c r="AH81" s="64">
        <v>42994</v>
      </c>
      <c r="AI81" s="29"/>
    </row>
    <row r="82" spans="1:35" ht="144" customHeight="1" x14ac:dyDescent="0.2">
      <c r="A82" s="35">
        <v>78</v>
      </c>
      <c r="B82" s="85" t="s">
        <v>217</v>
      </c>
      <c r="C82" s="47" t="s">
        <v>264</v>
      </c>
      <c r="D82" s="28" t="s">
        <v>99</v>
      </c>
      <c r="E82" s="51" t="s">
        <v>37</v>
      </c>
      <c r="F82" s="55">
        <v>42000000</v>
      </c>
      <c r="G82" s="40" t="s">
        <v>333</v>
      </c>
      <c r="H82" s="60">
        <v>10308197</v>
      </c>
      <c r="I82" s="59">
        <v>2</v>
      </c>
      <c r="J82" s="32"/>
      <c r="K82" s="16"/>
      <c r="L82" s="33"/>
      <c r="M82" s="25"/>
      <c r="N82" s="26"/>
      <c r="O82" s="13"/>
      <c r="P82" s="12"/>
      <c r="Q82" s="13"/>
      <c r="R82" s="27"/>
      <c r="S82" s="64">
        <v>42810</v>
      </c>
      <c r="T82" s="77">
        <v>42810</v>
      </c>
      <c r="U82" s="212">
        <v>180</v>
      </c>
      <c r="V82" s="78">
        <v>42993</v>
      </c>
      <c r="W82" s="64">
        <v>42993</v>
      </c>
      <c r="X82" s="130">
        <v>30</v>
      </c>
      <c r="Y82" s="129">
        <v>43024</v>
      </c>
      <c r="Z82" s="55">
        <v>7000000</v>
      </c>
      <c r="AA82" s="20">
        <f t="shared" si="1"/>
        <v>49000000</v>
      </c>
      <c r="AB82" s="57" t="s">
        <v>1023</v>
      </c>
      <c r="AC82" s="57" t="s">
        <v>369</v>
      </c>
      <c r="AD82" s="68" t="s">
        <v>374</v>
      </c>
      <c r="AE82" s="70" t="s">
        <v>385</v>
      </c>
      <c r="AF82" s="6" t="s">
        <v>48</v>
      </c>
      <c r="AG82" s="14" t="s">
        <v>49</v>
      </c>
      <c r="AH82" s="64">
        <v>42993</v>
      </c>
      <c r="AI82" s="29"/>
    </row>
    <row r="83" spans="1:35" ht="144" customHeight="1" x14ac:dyDescent="0.2">
      <c r="A83" s="35">
        <v>79</v>
      </c>
      <c r="B83" s="85" t="s">
        <v>218</v>
      </c>
      <c r="C83" s="47" t="s">
        <v>266</v>
      </c>
      <c r="D83" s="28" t="s">
        <v>99</v>
      </c>
      <c r="E83" s="51" t="s">
        <v>37</v>
      </c>
      <c r="F83" s="55">
        <v>42000000</v>
      </c>
      <c r="G83" s="40" t="s">
        <v>334</v>
      </c>
      <c r="H83" s="60">
        <v>79433973</v>
      </c>
      <c r="I83" s="59">
        <v>7</v>
      </c>
      <c r="J83" s="32"/>
      <c r="K83" s="16"/>
      <c r="L83" s="33"/>
      <c r="M83" s="25"/>
      <c r="N83" s="26"/>
      <c r="O83" s="13"/>
      <c r="P83" s="12"/>
      <c r="Q83" s="13"/>
      <c r="R83" s="27"/>
      <c r="S83" s="64">
        <v>42810</v>
      </c>
      <c r="T83" s="77">
        <v>42811</v>
      </c>
      <c r="U83" s="212">
        <v>180</v>
      </c>
      <c r="V83" s="78">
        <v>42994</v>
      </c>
      <c r="W83" s="64">
        <v>42994</v>
      </c>
      <c r="X83" s="142">
        <v>90</v>
      </c>
      <c r="Y83" s="143">
        <v>43084</v>
      </c>
      <c r="Z83" s="141">
        <v>21000000</v>
      </c>
      <c r="AA83" s="20">
        <f t="shared" si="1"/>
        <v>63000000</v>
      </c>
      <c r="AB83" s="57" t="s">
        <v>1035</v>
      </c>
      <c r="AC83" s="57" t="s">
        <v>369</v>
      </c>
      <c r="AD83" s="68" t="s">
        <v>375</v>
      </c>
      <c r="AE83" s="69" t="s">
        <v>387</v>
      </c>
      <c r="AF83" s="6" t="s">
        <v>48</v>
      </c>
      <c r="AG83" s="14" t="s">
        <v>49</v>
      </c>
      <c r="AH83" s="64">
        <v>42994</v>
      </c>
      <c r="AI83" s="29"/>
    </row>
    <row r="84" spans="1:35" ht="144" customHeight="1" x14ac:dyDescent="0.2">
      <c r="A84" s="35">
        <v>80</v>
      </c>
      <c r="B84" s="85" t="s">
        <v>219</v>
      </c>
      <c r="C84" s="47" t="s">
        <v>262</v>
      </c>
      <c r="D84" s="28" t="s">
        <v>99</v>
      </c>
      <c r="E84" s="51" t="s">
        <v>37</v>
      </c>
      <c r="F84" s="55">
        <v>24000000</v>
      </c>
      <c r="G84" s="40" t="s">
        <v>335</v>
      </c>
      <c r="H84" s="60">
        <v>1098604643</v>
      </c>
      <c r="I84" s="59">
        <v>6</v>
      </c>
      <c r="J84" s="32"/>
      <c r="K84" s="16"/>
      <c r="L84" s="33"/>
      <c r="M84" s="25"/>
      <c r="N84" s="26"/>
      <c r="O84" s="13"/>
      <c r="P84" s="12"/>
      <c r="Q84" s="13"/>
      <c r="R84" s="27"/>
      <c r="S84" s="64">
        <v>42810</v>
      </c>
      <c r="T84" s="77">
        <v>42811</v>
      </c>
      <c r="U84" s="212">
        <v>180</v>
      </c>
      <c r="V84" s="78">
        <v>42994</v>
      </c>
      <c r="W84" s="64">
        <v>42993</v>
      </c>
      <c r="X84" s="130">
        <v>89</v>
      </c>
      <c r="Y84" s="129">
        <v>43084</v>
      </c>
      <c r="Z84" s="55">
        <v>11866667</v>
      </c>
      <c r="AA84" s="20">
        <f t="shared" si="1"/>
        <v>35866667</v>
      </c>
      <c r="AB84" s="57" t="s">
        <v>1029</v>
      </c>
      <c r="AC84" s="57" t="s">
        <v>369</v>
      </c>
      <c r="AD84" s="68" t="s">
        <v>372</v>
      </c>
      <c r="AE84" s="70" t="s">
        <v>383</v>
      </c>
      <c r="AF84" s="6" t="s">
        <v>48</v>
      </c>
      <c r="AG84" s="14" t="s">
        <v>49</v>
      </c>
      <c r="AH84" s="64">
        <v>42994</v>
      </c>
      <c r="AI84" s="29"/>
    </row>
    <row r="85" spans="1:35" ht="144" customHeight="1" x14ac:dyDescent="0.2">
      <c r="A85" s="35">
        <v>81</v>
      </c>
      <c r="B85" s="85" t="s">
        <v>220</v>
      </c>
      <c r="C85" s="47" t="s">
        <v>265</v>
      </c>
      <c r="D85" s="28" t="s">
        <v>99</v>
      </c>
      <c r="E85" s="51" t="s">
        <v>37</v>
      </c>
      <c r="F85" s="55">
        <v>36000000</v>
      </c>
      <c r="G85" s="40" t="s">
        <v>336</v>
      </c>
      <c r="H85" s="60">
        <v>93365991</v>
      </c>
      <c r="I85" s="59">
        <v>9</v>
      </c>
      <c r="J85" s="32"/>
      <c r="K85" s="16"/>
      <c r="L85" s="33"/>
      <c r="M85" s="25"/>
      <c r="N85" s="26"/>
      <c r="O85" s="13"/>
      <c r="P85" s="12"/>
      <c r="Q85" s="13"/>
      <c r="R85" s="27"/>
      <c r="S85" s="64">
        <v>42811</v>
      </c>
      <c r="T85" s="170">
        <v>42816</v>
      </c>
      <c r="U85" s="212">
        <v>180</v>
      </c>
      <c r="V85" s="78">
        <v>42999</v>
      </c>
      <c r="W85" s="64">
        <v>42993</v>
      </c>
      <c r="X85" s="130">
        <v>84</v>
      </c>
      <c r="Y85" s="129">
        <v>43084</v>
      </c>
      <c r="Z85" s="55">
        <v>16800000</v>
      </c>
      <c r="AA85" s="20">
        <f t="shared" si="1"/>
        <v>52800000</v>
      </c>
      <c r="AB85" s="57">
        <v>165</v>
      </c>
      <c r="AC85" s="57" t="s">
        <v>369</v>
      </c>
      <c r="AD85" s="68" t="s">
        <v>1224</v>
      </c>
      <c r="AE85" s="69" t="s">
        <v>386</v>
      </c>
      <c r="AF85" s="6" t="s">
        <v>48</v>
      </c>
      <c r="AG85" s="14" t="s">
        <v>49</v>
      </c>
      <c r="AH85" s="64">
        <v>42999</v>
      </c>
      <c r="AI85" s="29"/>
    </row>
    <row r="86" spans="1:35" ht="144" customHeight="1" x14ac:dyDescent="0.2">
      <c r="A86" s="35">
        <v>82</v>
      </c>
      <c r="B86" s="85" t="s">
        <v>221</v>
      </c>
      <c r="C86" s="47" t="s">
        <v>273</v>
      </c>
      <c r="D86" s="28" t="s">
        <v>99</v>
      </c>
      <c r="E86" s="51" t="s">
        <v>37</v>
      </c>
      <c r="F86" s="55">
        <v>48000000</v>
      </c>
      <c r="G86" s="40" t="s">
        <v>337</v>
      </c>
      <c r="H86" s="60">
        <v>1020781639</v>
      </c>
      <c r="I86" s="59">
        <v>1</v>
      </c>
      <c r="J86" s="32"/>
      <c r="K86" s="16"/>
      <c r="L86" s="33"/>
      <c r="M86" s="25"/>
      <c r="N86" s="26"/>
      <c r="O86" s="13"/>
      <c r="P86" s="12"/>
      <c r="Q86" s="13"/>
      <c r="R86" s="27"/>
      <c r="S86" s="64">
        <v>42815</v>
      </c>
      <c r="T86" s="170">
        <v>42816</v>
      </c>
      <c r="U86" s="212">
        <v>180</v>
      </c>
      <c r="V86" s="76">
        <v>42999</v>
      </c>
      <c r="W86" s="64">
        <v>42991</v>
      </c>
      <c r="X86" s="130">
        <v>84</v>
      </c>
      <c r="Y86" s="129">
        <v>43084</v>
      </c>
      <c r="Z86" s="132">
        <v>22400000</v>
      </c>
      <c r="AA86" s="20">
        <f t="shared" si="1"/>
        <v>70400000</v>
      </c>
      <c r="AB86" s="57" t="s">
        <v>1008</v>
      </c>
      <c r="AC86" s="57" t="s">
        <v>369</v>
      </c>
      <c r="AD86" s="6" t="s">
        <v>171</v>
      </c>
      <c r="AE86" s="10" t="s">
        <v>158</v>
      </c>
      <c r="AF86" s="6" t="s">
        <v>48</v>
      </c>
      <c r="AG86" s="14" t="s">
        <v>49</v>
      </c>
      <c r="AH86" s="65">
        <v>42999</v>
      </c>
      <c r="AI86" s="29"/>
    </row>
    <row r="87" spans="1:35" ht="144" customHeight="1" x14ac:dyDescent="0.2">
      <c r="A87" s="35">
        <v>83</v>
      </c>
      <c r="B87" s="85" t="s">
        <v>222</v>
      </c>
      <c r="C87" s="47" t="s">
        <v>274</v>
      </c>
      <c r="D87" s="28" t="s">
        <v>99</v>
      </c>
      <c r="E87" s="28" t="s">
        <v>101</v>
      </c>
      <c r="F87" s="55">
        <v>10800000</v>
      </c>
      <c r="G87" s="40" t="s">
        <v>338</v>
      </c>
      <c r="H87" s="60">
        <v>52321034</v>
      </c>
      <c r="I87" s="59">
        <v>7</v>
      </c>
      <c r="J87" s="32"/>
      <c r="K87" s="16"/>
      <c r="L87" s="33"/>
      <c r="M87" s="25"/>
      <c r="N87" s="26"/>
      <c r="O87" s="13"/>
      <c r="P87" s="12"/>
      <c r="Q87" s="13"/>
      <c r="R87" s="27"/>
      <c r="S87" s="64">
        <v>42815</v>
      </c>
      <c r="T87" s="170">
        <v>42816</v>
      </c>
      <c r="U87" s="212">
        <v>180</v>
      </c>
      <c r="V87" s="76">
        <v>42999</v>
      </c>
      <c r="W87" s="64">
        <v>43000</v>
      </c>
      <c r="X87" s="142">
        <v>84</v>
      </c>
      <c r="Y87" s="143">
        <v>43084</v>
      </c>
      <c r="Z87" s="141">
        <v>5040000</v>
      </c>
      <c r="AA87" s="20">
        <f t="shared" si="1"/>
        <v>15840000</v>
      </c>
      <c r="AB87" s="40" t="s">
        <v>1043</v>
      </c>
      <c r="AC87" s="57" t="s">
        <v>369</v>
      </c>
      <c r="AD87" s="50" t="s">
        <v>164</v>
      </c>
      <c r="AE87" s="71" t="s">
        <v>149</v>
      </c>
      <c r="AF87" s="6" t="s">
        <v>48</v>
      </c>
      <c r="AG87" s="14" t="s">
        <v>49</v>
      </c>
      <c r="AH87" s="65">
        <v>42999</v>
      </c>
      <c r="AI87" s="29"/>
    </row>
    <row r="88" spans="1:35" ht="144" customHeight="1" x14ac:dyDescent="0.2">
      <c r="A88" s="35">
        <v>84</v>
      </c>
      <c r="B88" s="85" t="s">
        <v>223</v>
      </c>
      <c r="C88" s="47" t="s">
        <v>275</v>
      </c>
      <c r="D88" s="28" t="s">
        <v>99</v>
      </c>
      <c r="E88" s="51" t="s">
        <v>37</v>
      </c>
      <c r="F88" s="55">
        <v>54000000</v>
      </c>
      <c r="G88" s="40" t="s">
        <v>339</v>
      </c>
      <c r="H88" s="60">
        <v>19294256</v>
      </c>
      <c r="I88" s="59">
        <v>9</v>
      </c>
      <c r="J88" s="32"/>
      <c r="K88" s="16"/>
      <c r="L88" s="33"/>
      <c r="M88" s="25"/>
      <c r="N88" s="26"/>
      <c r="O88" s="13"/>
      <c r="P88" s="12"/>
      <c r="Q88" s="13"/>
      <c r="R88" s="27"/>
      <c r="S88" s="64">
        <v>42815</v>
      </c>
      <c r="T88" s="170">
        <v>42817</v>
      </c>
      <c r="U88" s="212">
        <v>180</v>
      </c>
      <c r="V88" s="76">
        <v>43000</v>
      </c>
      <c r="W88" s="64">
        <v>43000</v>
      </c>
      <c r="X88" s="142">
        <v>83</v>
      </c>
      <c r="Y88" s="143">
        <v>42993</v>
      </c>
      <c r="Z88" s="141">
        <v>24900000</v>
      </c>
      <c r="AA88" s="20">
        <f t="shared" si="1"/>
        <v>78900000</v>
      </c>
      <c r="AB88" s="40" t="s">
        <v>1047</v>
      </c>
      <c r="AC88" s="57" t="s">
        <v>369</v>
      </c>
      <c r="AD88" s="8" t="s">
        <v>380</v>
      </c>
      <c r="AE88" s="69" t="s">
        <v>392</v>
      </c>
      <c r="AF88" s="6" t="s">
        <v>48</v>
      </c>
      <c r="AG88" s="14" t="s">
        <v>49</v>
      </c>
      <c r="AH88" s="65">
        <v>43000</v>
      </c>
      <c r="AI88" s="29"/>
    </row>
    <row r="89" spans="1:35" ht="144" customHeight="1" x14ac:dyDescent="0.2">
      <c r="A89" s="35">
        <v>85</v>
      </c>
      <c r="B89" s="85" t="s">
        <v>224</v>
      </c>
      <c r="C89" s="47" t="s">
        <v>274</v>
      </c>
      <c r="D89" s="28" t="s">
        <v>99</v>
      </c>
      <c r="E89" s="28" t="s">
        <v>101</v>
      </c>
      <c r="F89" s="55">
        <v>10800000</v>
      </c>
      <c r="G89" s="40" t="s">
        <v>340</v>
      </c>
      <c r="H89" s="60">
        <v>1022955359</v>
      </c>
      <c r="I89" s="59">
        <v>8</v>
      </c>
      <c r="J89" s="32"/>
      <c r="K89" s="16"/>
      <c r="L89" s="33"/>
      <c r="M89" s="25"/>
      <c r="N89" s="26"/>
      <c r="O89" s="13"/>
      <c r="P89" s="12"/>
      <c r="Q89" s="13"/>
      <c r="R89" s="27"/>
      <c r="S89" s="64">
        <v>42815</v>
      </c>
      <c r="T89" s="170">
        <v>42816</v>
      </c>
      <c r="U89" s="212">
        <v>180</v>
      </c>
      <c r="V89" s="76">
        <v>42999</v>
      </c>
      <c r="W89" s="64">
        <v>42993</v>
      </c>
      <c r="X89" s="130">
        <v>84</v>
      </c>
      <c r="Y89" s="129">
        <v>43084</v>
      </c>
      <c r="Z89" s="55">
        <v>5040000</v>
      </c>
      <c r="AA89" s="20">
        <f t="shared" si="1"/>
        <v>15840000</v>
      </c>
      <c r="AB89" s="57">
        <v>174</v>
      </c>
      <c r="AC89" s="57" t="s">
        <v>369</v>
      </c>
      <c r="AD89" s="50" t="s">
        <v>164</v>
      </c>
      <c r="AE89" s="71" t="s">
        <v>149</v>
      </c>
      <c r="AF89" s="6" t="s">
        <v>48</v>
      </c>
      <c r="AG89" s="14" t="s">
        <v>49</v>
      </c>
      <c r="AH89" s="65">
        <v>42999</v>
      </c>
      <c r="AI89" s="29"/>
    </row>
    <row r="90" spans="1:35" ht="144" customHeight="1" x14ac:dyDescent="0.2">
      <c r="A90" s="35">
        <v>86</v>
      </c>
      <c r="B90" s="85" t="s">
        <v>225</v>
      </c>
      <c r="C90" s="47" t="s">
        <v>276</v>
      </c>
      <c r="D90" s="28" t="s">
        <v>99</v>
      </c>
      <c r="E90" s="51" t="s">
        <v>37</v>
      </c>
      <c r="F90" s="55">
        <v>27000000</v>
      </c>
      <c r="G90" s="40" t="s">
        <v>341</v>
      </c>
      <c r="H90" s="60">
        <v>1019009917</v>
      </c>
      <c r="I90" s="59">
        <v>1</v>
      </c>
      <c r="J90" s="32"/>
      <c r="K90" s="16"/>
      <c r="L90" s="33"/>
      <c r="M90" s="25"/>
      <c r="N90" s="26"/>
      <c r="O90" s="13"/>
      <c r="P90" s="12"/>
      <c r="Q90" s="13"/>
      <c r="R90" s="27"/>
      <c r="S90" s="64">
        <v>42815</v>
      </c>
      <c r="T90" s="170">
        <v>42816</v>
      </c>
      <c r="U90" s="212">
        <v>180</v>
      </c>
      <c r="V90" s="76">
        <v>42999</v>
      </c>
      <c r="W90" s="21"/>
      <c r="X90" s="7"/>
      <c r="Y90" s="7"/>
      <c r="Z90" s="8"/>
      <c r="AA90" s="20">
        <f t="shared" si="1"/>
        <v>27000000</v>
      </c>
      <c r="AB90" s="57">
        <v>178</v>
      </c>
      <c r="AC90" s="57" t="s">
        <v>369</v>
      </c>
      <c r="AD90" s="50" t="s">
        <v>164</v>
      </c>
      <c r="AE90" s="71" t="s">
        <v>149</v>
      </c>
      <c r="AF90" s="6" t="s">
        <v>48</v>
      </c>
      <c r="AG90" s="14" t="s">
        <v>49</v>
      </c>
      <c r="AH90" s="65">
        <v>42999</v>
      </c>
      <c r="AI90" s="29"/>
    </row>
    <row r="91" spans="1:35" ht="144" customHeight="1" x14ac:dyDescent="0.2">
      <c r="A91" s="35">
        <v>87</v>
      </c>
      <c r="B91" s="85" t="s">
        <v>226</v>
      </c>
      <c r="C91" s="47" t="s">
        <v>277</v>
      </c>
      <c r="D91" s="28" t="s">
        <v>99</v>
      </c>
      <c r="E91" s="51" t="s">
        <v>37</v>
      </c>
      <c r="F91" s="55">
        <v>40800000</v>
      </c>
      <c r="G91" s="40" t="s">
        <v>342</v>
      </c>
      <c r="H91" s="60">
        <v>46676852</v>
      </c>
      <c r="I91" s="59">
        <v>7</v>
      </c>
      <c r="J91" s="32"/>
      <c r="K91" s="16"/>
      <c r="L91" s="33"/>
      <c r="M91" s="25"/>
      <c r="N91" s="26"/>
      <c r="O91" s="13"/>
      <c r="P91" s="12"/>
      <c r="Q91" s="13"/>
      <c r="R91" s="27"/>
      <c r="S91" s="64">
        <v>42816</v>
      </c>
      <c r="T91" s="170">
        <v>42817</v>
      </c>
      <c r="U91" s="212">
        <v>180</v>
      </c>
      <c r="V91" s="76">
        <v>43000</v>
      </c>
      <c r="W91" s="21"/>
      <c r="X91" s="7"/>
      <c r="Y91" s="7"/>
      <c r="Z91" s="8"/>
      <c r="AA91" s="20">
        <f t="shared" si="1"/>
        <v>40800000</v>
      </c>
      <c r="AB91" s="57">
        <v>172</v>
      </c>
      <c r="AC91" s="57" t="s">
        <v>371</v>
      </c>
      <c r="AD91" s="40" t="s">
        <v>381</v>
      </c>
      <c r="AE91" s="70" t="s">
        <v>393</v>
      </c>
      <c r="AF91" s="6" t="s">
        <v>48</v>
      </c>
      <c r="AG91" s="14" t="s">
        <v>49</v>
      </c>
      <c r="AH91" s="65">
        <v>43000</v>
      </c>
      <c r="AI91" s="29"/>
    </row>
    <row r="92" spans="1:35" ht="144" customHeight="1" x14ac:dyDescent="0.2">
      <c r="A92" s="35">
        <v>88</v>
      </c>
      <c r="B92" s="85" t="s">
        <v>227</v>
      </c>
      <c r="C92" s="47" t="s">
        <v>278</v>
      </c>
      <c r="D92" s="28" t="s">
        <v>99</v>
      </c>
      <c r="E92" s="51" t="s">
        <v>37</v>
      </c>
      <c r="F92" s="55">
        <v>48000000</v>
      </c>
      <c r="G92" s="40" t="s">
        <v>343</v>
      </c>
      <c r="H92" s="60">
        <v>4119625</v>
      </c>
      <c r="I92" s="59">
        <v>0</v>
      </c>
      <c r="J92" s="32"/>
      <c r="K92" s="16"/>
      <c r="L92" s="33"/>
      <c r="M92" s="25"/>
      <c r="N92" s="26"/>
      <c r="O92" s="13"/>
      <c r="P92" s="12"/>
      <c r="Q92" s="13"/>
      <c r="R92" s="27"/>
      <c r="S92" s="64">
        <v>42816</v>
      </c>
      <c r="T92" s="170">
        <v>42817</v>
      </c>
      <c r="U92" s="212">
        <v>180</v>
      </c>
      <c r="V92" s="76">
        <v>43000</v>
      </c>
      <c r="W92" s="64">
        <v>43001</v>
      </c>
      <c r="X92" s="142">
        <v>83</v>
      </c>
      <c r="Y92" s="143">
        <v>43084</v>
      </c>
      <c r="Z92" s="141">
        <v>5040000</v>
      </c>
      <c r="AA92" s="20">
        <f t="shared" si="1"/>
        <v>53040000</v>
      </c>
      <c r="AB92" s="145" t="s">
        <v>1042</v>
      </c>
      <c r="AC92" s="57" t="s">
        <v>369</v>
      </c>
      <c r="AD92" s="68" t="s">
        <v>375</v>
      </c>
      <c r="AE92" s="69" t="s">
        <v>387</v>
      </c>
      <c r="AF92" s="6" t="s">
        <v>48</v>
      </c>
      <c r="AG92" s="14" t="s">
        <v>49</v>
      </c>
      <c r="AH92" s="65">
        <v>43000</v>
      </c>
      <c r="AI92" s="29"/>
    </row>
    <row r="93" spans="1:35" ht="144" customHeight="1" x14ac:dyDescent="0.2">
      <c r="A93" s="35">
        <v>89</v>
      </c>
      <c r="B93" s="85" t="s">
        <v>228</v>
      </c>
      <c r="C93" s="47" t="s">
        <v>274</v>
      </c>
      <c r="D93" s="28" t="s">
        <v>99</v>
      </c>
      <c r="E93" s="28" t="s">
        <v>101</v>
      </c>
      <c r="F93" s="55">
        <v>15000000</v>
      </c>
      <c r="G93" s="40" t="s">
        <v>344</v>
      </c>
      <c r="H93" s="60">
        <v>19377707</v>
      </c>
      <c r="I93" s="59">
        <v>6</v>
      </c>
      <c r="J93" s="32"/>
      <c r="K93" s="16"/>
      <c r="L93" s="33"/>
      <c r="M93" s="25"/>
      <c r="N93" s="26"/>
      <c r="O93" s="13"/>
      <c r="P93" s="12"/>
      <c r="Q93" s="13"/>
      <c r="R93" s="27"/>
      <c r="S93" s="64">
        <v>42816</v>
      </c>
      <c r="T93" s="170">
        <v>42817</v>
      </c>
      <c r="U93" s="212">
        <v>180</v>
      </c>
      <c r="V93" s="76">
        <v>43000</v>
      </c>
      <c r="W93" s="64">
        <v>42999</v>
      </c>
      <c r="X93" s="142">
        <v>83</v>
      </c>
      <c r="Y93" s="143">
        <v>43084</v>
      </c>
      <c r="Z93" s="141">
        <v>6916666</v>
      </c>
      <c r="AA93" s="20">
        <f t="shared" si="1"/>
        <v>21916666</v>
      </c>
      <c r="AB93" s="40" t="s">
        <v>1044</v>
      </c>
      <c r="AC93" s="57" t="s">
        <v>369</v>
      </c>
      <c r="AD93" s="50" t="s">
        <v>164</v>
      </c>
      <c r="AE93" s="71" t="s">
        <v>149</v>
      </c>
      <c r="AF93" s="6" t="s">
        <v>48</v>
      </c>
      <c r="AG93" s="14" t="s">
        <v>49</v>
      </c>
      <c r="AH93" s="65">
        <v>43000</v>
      </c>
      <c r="AI93" s="29"/>
    </row>
    <row r="94" spans="1:35" ht="144" customHeight="1" x14ac:dyDescent="0.2">
      <c r="A94" s="35">
        <v>90</v>
      </c>
      <c r="B94" s="85" t="s">
        <v>229</v>
      </c>
      <c r="C94" s="47" t="s">
        <v>274</v>
      </c>
      <c r="D94" s="28" t="s">
        <v>99</v>
      </c>
      <c r="E94" s="28" t="s">
        <v>101</v>
      </c>
      <c r="F94" s="55">
        <v>15000000</v>
      </c>
      <c r="G94" s="40" t="s">
        <v>345</v>
      </c>
      <c r="H94" s="60">
        <v>84101457</v>
      </c>
      <c r="I94" s="59">
        <v>1</v>
      </c>
      <c r="J94" s="32"/>
      <c r="K94" s="16"/>
      <c r="L94" s="33"/>
      <c r="M94" s="25"/>
      <c r="N94" s="26"/>
      <c r="O94" s="13"/>
      <c r="P94" s="12"/>
      <c r="Q94" s="13"/>
      <c r="R94" s="27"/>
      <c r="S94" s="64">
        <v>42816</v>
      </c>
      <c r="T94" s="170">
        <v>42817</v>
      </c>
      <c r="U94" s="212">
        <v>180</v>
      </c>
      <c r="V94" s="76">
        <v>43000</v>
      </c>
      <c r="W94" s="64">
        <v>42999</v>
      </c>
      <c r="X94" s="142">
        <v>83</v>
      </c>
      <c r="Y94" s="143">
        <v>43084</v>
      </c>
      <c r="Z94" s="146">
        <v>6916666</v>
      </c>
      <c r="AA94" s="20">
        <f t="shared" si="1"/>
        <v>21916666</v>
      </c>
      <c r="AB94" s="40" t="s">
        <v>1045</v>
      </c>
      <c r="AC94" s="57" t="s">
        <v>369</v>
      </c>
      <c r="AD94" s="50" t="s">
        <v>164</v>
      </c>
      <c r="AE94" s="71" t="s">
        <v>149</v>
      </c>
      <c r="AF94" s="6" t="s">
        <v>48</v>
      </c>
      <c r="AG94" s="14" t="s">
        <v>49</v>
      </c>
      <c r="AH94" s="65">
        <v>43000</v>
      </c>
      <c r="AI94" s="29"/>
    </row>
    <row r="95" spans="1:35" ht="144" customHeight="1" x14ac:dyDescent="0.2">
      <c r="A95" s="35">
        <v>91</v>
      </c>
      <c r="B95" s="85" t="s">
        <v>230</v>
      </c>
      <c r="C95" s="47" t="s">
        <v>274</v>
      </c>
      <c r="D95" s="28" t="s">
        <v>99</v>
      </c>
      <c r="E95" s="28" t="s">
        <v>101</v>
      </c>
      <c r="F95" s="56">
        <v>15000000</v>
      </c>
      <c r="G95" s="40" t="s">
        <v>346</v>
      </c>
      <c r="H95" s="61">
        <v>1026257724</v>
      </c>
      <c r="I95" s="59">
        <v>3</v>
      </c>
      <c r="J95" s="32"/>
      <c r="K95" s="16"/>
      <c r="L95" s="33"/>
      <c r="M95" s="25"/>
      <c r="N95" s="26"/>
      <c r="O95" s="13"/>
      <c r="P95" s="12"/>
      <c r="Q95" s="13"/>
      <c r="R95" s="27"/>
      <c r="S95" s="64">
        <v>42816</v>
      </c>
      <c r="T95" s="170">
        <v>42817</v>
      </c>
      <c r="U95" s="212">
        <v>180</v>
      </c>
      <c r="V95" s="76">
        <v>43000</v>
      </c>
      <c r="W95" s="64">
        <v>43000</v>
      </c>
      <c r="X95" s="142">
        <v>83</v>
      </c>
      <c r="Y95" s="143">
        <v>43084</v>
      </c>
      <c r="Z95" s="144">
        <v>6916666</v>
      </c>
      <c r="AA95" s="20">
        <f t="shared" si="1"/>
        <v>21916666</v>
      </c>
      <c r="AB95" s="57">
        <v>180</v>
      </c>
      <c r="AC95" s="47" t="s">
        <v>369</v>
      </c>
      <c r="AD95" s="50" t="s">
        <v>164</v>
      </c>
      <c r="AE95" s="71" t="s">
        <v>149</v>
      </c>
      <c r="AF95" s="6" t="s">
        <v>48</v>
      </c>
      <c r="AG95" s="14" t="s">
        <v>49</v>
      </c>
      <c r="AH95" s="65">
        <v>43000</v>
      </c>
      <c r="AI95" s="29"/>
    </row>
    <row r="96" spans="1:35" ht="144" customHeight="1" x14ac:dyDescent="0.2">
      <c r="A96" s="35">
        <v>92</v>
      </c>
      <c r="B96" s="85" t="s">
        <v>231</v>
      </c>
      <c r="C96" s="47" t="s">
        <v>270</v>
      </c>
      <c r="D96" s="28" t="s">
        <v>99</v>
      </c>
      <c r="E96" s="51" t="s">
        <v>37</v>
      </c>
      <c r="F96" s="56">
        <v>42000000</v>
      </c>
      <c r="G96" s="40" t="s">
        <v>347</v>
      </c>
      <c r="H96" s="61">
        <v>7179444</v>
      </c>
      <c r="I96" s="59">
        <v>1</v>
      </c>
      <c r="J96" s="32"/>
      <c r="K96" s="16"/>
      <c r="L96" s="33"/>
      <c r="M96" s="25"/>
      <c r="N96" s="26"/>
      <c r="O96" s="13"/>
      <c r="P96" s="12"/>
      <c r="Q96" s="13"/>
      <c r="R96" s="27"/>
      <c r="S96" s="64">
        <v>42816</v>
      </c>
      <c r="T96" s="170">
        <v>42817</v>
      </c>
      <c r="U96" s="212">
        <v>180</v>
      </c>
      <c r="V96" s="76">
        <v>43000</v>
      </c>
      <c r="W96" s="64">
        <v>43001</v>
      </c>
      <c r="X96" s="142">
        <v>84</v>
      </c>
      <c r="Y96" s="143">
        <v>43085</v>
      </c>
      <c r="Z96" s="144">
        <v>19600000</v>
      </c>
      <c r="AA96" s="20">
        <f t="shared" si="1"/>
        <v>61600000</v>
      </c>
      <c r="AB96" s="57" t="s">
        <v>1037</v>
      </c>
      <c r="AC96" s="47" t="s">
        <v>369</v>
      </c>
      <c r="AD96" s="40" t="s">
        <v>378</v>
      </c>
      <c r="AE96" s="70" t="s">
        <v>390</v>
      </c>
      <c r="AF96" s="6" t="s">
        <v>48</v>
      </c>
      <c r="AG96" s="14" t="s">
        <v>49</v>
      </c>
      <c r="AH96" s="65">
        <v>43000</v>
      </c>
      <c r="AI96" s="29"/>
    </row>
    <row r="97" spans="1:35" ht="144" customHeight="1" x14ac:dyDescent="0.2">
      <c r="A97" s="35">
        <v>93</v>
      </c>
      <c r="B97" s="85" t="s">
        <v>232</v>
      </c>
      <c r="C97" s="47" t="s">
        <v>279</v>
      </c>
      <c r="D97" s="28" t="s">
        <v>99</v>
      </c>
      <c r="E97" s="51" t="s">
        <v>37</v>
      </c>
      <c r="F97" s="56">
        <v>24900000</v>
      </c>
      <c r="G97" s="40" t="s">
        <v>348</v>
      </c>
      <c r="H97" s="61">
        <v>39685468</v>
      </c>
      <c r="I97" s="59">
        <v>4</v>
      </c>
      <c r="J97" s="32"/>
      <c r="K97" s="16"/>
      <c r="L97" s="33"/>
      <c r="M97" s="25"/>
      <c r="N97" s="26"/>
      <c r="O97" s="13"/>
      <c r="P97" s="12"/>
      <c r="Q97" s="13"/>
      <c r="R97" s="27"/>
      <c r="S97" s="64">
        <v>42816</v>
      </c>
      <c r="T97" s="170">
        <v>42817</v>
      </c>
      <c r="U97" s="212">
        <v>180</v>
      </c>
      <c r="V97" s="76">
        <v>43000</v>
      </c>
      <c r="W97" s="64">
        <v>42992</v>
      </c>
      <c r="X97" s="130">
        <v>83</v>
      </c>
      <c r="Y97" s="129">
        <v>43084</v>
      </c>
      <c r="Z97" s="56">
        <v>11481667</v>
      </c>
      <c r="AA97" s="20">
        <f t="shared" si="1"/>
        <v>36381667</v>
      </c>
      <c r="AB97" s="57" t="s">
        <v>1010</v>
      </c>
      <c r="AC97" s="47" t="s">
        <v>371</v>
      </c>
      <c r="AD97" s="40" t="s">
        <v>381</v>
      </c>
      <c r="AE97" s="70" t="s">
        <v>393</v>
      </c>
      <c r="AF97" s="6" t="s">
        <v>48</v>
      </c>
      <c r="AG97" s="14" t="s">
        <v>49</v>
      </c>
      <c r="AH97" s="65">
        <v>43000</v>
      </c>
      <c r="AI97" s="29"/>
    </row>
    <row r="98" spans="1:35" ht="144" customHeight="1" x14ac:dyDescent="0.2">
      <c r="A98" s="35">
        <v>94</v>
      </c>
      <c r="B98" s="85" t="s">
        <v>233</v>
      </c>
      <c r="C98" s="47" t="s">
        <v>96</v>
      </c>
      <c r="D98" s="28" t="s">
        <v>99</v>
      </c>
      <c r="E98" s="51" t="s">
        <v>37</v>
      </c>
      <c r="F98" s="56">
        <v>30000000</v>
      </c>
      <c r="G98" s="40" t="s">
        <v>349</v>
      </c>
      <c r="H98" s="62">
        <v>79732873</v>
      </c>
      <c r="I98" s="59">
        <v>1</v>
      </c>
      <c r="J98" s="32"/>
      <c r="K98" s="16"/>
      <c r="L98" s="33"/>
      <c r="M98" s="25"/>
      <c r="N98" s="26"/>
      <c r="O98" s="13"/>
      <c r="P98" s="12"/>
      <c r="Q98" s="13"/>
      <c r="R98" s="27"/>
      <c r="S98" s="64">
        <v>42816</v>
      </c>
      <c r="T98" s="170">
        <v>42817</v>
      </c>
      <c r="U98" s="212">
        <v>180</v>
      </c>
      <c r="V98" s="76">
        <v>42816</v>
      </c>
      <c r="W98" s="64">
        <v>42997</v>
      </c>
      <c r="X98" s="142">
        <v>84</v>
      </c>
      <c r="Y98" s="143">
        <v>43084</v>
      </c>
      <c r="Z98" s="144">
        <v>14000000</v>
      </c>
      <c r="AA98" s="20">
        <f t="shared" si="1"/>
        <v>44000000</v>
      </c>
      <c r="AB98" s="57" t="s">
        <v>1036</v>
      </c>
      <c r="AC98" s="47" t="s">
        <v>369</v>
      </c>
      <c r="AD98" s="68" t="s">
        <v>168</v>
      </c>
      <c r="AE98" s="69" t="s">
        <v>154</v>
      </c>
      <c r="AF98" s="6" t="s">
        <v>48</v>
      </c>
      <c r="AG98" s="14" t="s">
        <v>49</v>
      </c>
      <c r="AH98" s="65">
        <v>42816</v>
      </c>
      <c r="AI98" s="29"/>
    </row>
    <row r="99" spans="1:35" ht="144" customHeight="1" x14ac:dyDescent="0.2">
      <c r="A99" s="35">
        <v>95</v>
      </c>
      <c r="B99" s="85" t="s">
        <v>234</v>
      </c>
      <c r="C99" s="47" t="s">
        <v>280</v>
      </c>
      <c r="D99" s="28" t="s">
        <v>99</v>
      </c>
      <c r="E99" s="51" t="s">
        <v>37</v>
      </c>
      <c r="F99" s="56">
        <v>48000000</v>
      </c>
      <c r="G99" s="40" t="s">
        <v>350</v>
      </c>
      <c r="H99" s="61">
        <v>1019027488</v>
      </c>
      <c r="I99" s="59">
        <v>8</v>
      </c>
      <c r="J99" s="32"/>
      <c r="K99" s="16"/>
      <c r="L99" s="33"/>
      <c r="M99" s="25"/>
      <c r="N99" s="26"/>
      <c r="O99" s="13"/>
      <c r="P99" s="12"/>
      <c r="Q99" s="13"/>
      <c r="R99" s="27"/>
      <c r="S99" s="64">
        <v>42816</v>
      </c>
      <c r="T99" s="77">
        <v>42817</v>
      </c>
      <c r="U99" s="212">
        <v>180</v>
      </c>
      <c r="V99" s="78">
        <v>42816</v>
      </c>
      <c r="W99" s="21"/>
      <c r="X99" s="7"/>
      <c r="Y99" s="7"/>
      <c r="Z99" s="8"/>
      <c r="AA99" s="20">
        <f t="shared" si="1"/>
        <v>48000000</v>
      </c>
      <c r="AB99" s="57">
        <v>184</v>
      </c>
      <c r="AC99" s="47" t="s">
        <v>369</v>
      </c>
      <c r="AD99" s="40" t="s">
        <v>378</v>
      </c>
      <c r="AE99" s="70" t="s">
        <v>390</v>
      </c>
      <c r="AF99" s="6" t="s">
        <v>48</v>
      </c>
      <c r="AG99" s="14" t="s">
        <v>49</v>
      </c>
      <c r="AH99" s="64">
        <v>42816</v>
      </c>
      <c r="AI99" s="29"/>
    </row>
    <row r="100" spans="1:35" ht="144" customHeight="1" x14ac:dyDescent="0.2">
      <c r="A100" s="35">
        <v>96</v>
      </c>
      <c r="B100" s="85" t="s">
        <v>235</v>
      </c>
      <c r="C100" s="47" t="s">
        <v>281</v>
      </c>
      <c r="D100" s="28" t="s">
        <v>99</v>
      </c>
      <c r="E100" s="51" t="s">
        <v>37</v>
      </c>
      <c r="F100" s="56">
        <v>48000000</v>
      </c>
      <c r="G100" s="40" t="s">
        <v>351</v>
      </c>
      <c r="H100" s="61">
        <v>79648839</v>
      </c>
      <c r="I100" s="59">
        <v>1</v>
      </c>
      <c r="J100" s="32"/>
      <c r="K100" s="16"/>
      <c r="L100" s="33"/>
      <c r="M100" s="25"/>
      <c r="N100" s="26"/>
      <c r="O100" s="13"/>
      <c r="P100" s="12"/>
      <c r="Q100" s="13"/>
      <c r="R100" s="27"/>
      <c r="S100" s="64">
        <v>42818</v>
      </c>
      <c r="T100" s="77">
        <v>42818</v>
      </c>
      <c r="U100" s="212">
        <v>180</v>
      </c>
      <c r="V100" s="78">
        <v>43001</v>
      </c>
      <c r="W100" s="21"/>
      <c r="X100" s="7"/>
      <c r="Y100" s="7"/>
      <c r="Z100" s="8"/>
      <c r="AA100" s="20">
        <f t="shared" si="1"/>
        <v>48000000</v>
      </c>
      <c r="AB100" s="57">
        <v>185</v>
      </c>
      <c r="AC100" s="47" t="s">
        <v>371</v>
      </c>
      <c r="AD100" s="40" t="s">
        <v>381</v>
      </c>
      <c r="AE100" s="70" t="s">
        <v>393</v>
      </c>
      <c r="AF100" s="6" t="s">
        <v>48</v>
      </c>
      <c r="AG100" s="14" t="s">
        <v>49</v>
      </c>
      <c r="AH100" s="64">
        <v>43001</v>
      </c>
      <c r="AI100" s="29"/>
    </row>
    <row r="101" spans="1:35" ht="144" customHeight="1" x14ac:dyDescent="0.2">
      <c r="A101" s="35">
        <v>97</v>
      </c>
      <c r="B101" s="85" t="s">
        <v>236</v>
      </c>
      <c r="C101" s="47" t="s">
        <v>282</v>
      </c>
      <c r="D101" s="28" t="s">
        <v>99</v>
      </c>
      <c r="E101" s="51" t="s">
        <v>37</v>
      </c>
      <c r="F101" s="56">
        <v>36000000</v>
      </c>
      <c r="G101" s="40" t="s">
        <v>352</v>
      </c>
      <c r="H101" s="61">
        <v>1032439330</v>
      </c>
      <c r="I101" s="59">
        <v>9</v>
      </c>
      <c r="J101" s="32"/>
      <c r="K101" s="16"/>
      <c r="L101" s="33"/>
      <c r="M101" s="25"/>
      <c r="N101" s="26"/>
      <c r="O101" s="13"/>
      <c r="P101" s="12"/>
      <c r="Q101" s="13"/>
      <c r="R101" s="27"/>
      <c r="S101" s="64">
        <v>42817</v>
      </c>
      <c r="T101" s="77">
        <v>42818</v>
      </c>
      <c r="U101" s="212">
        <v>180</v>
      </c>
      <c r="V101" s="78">
        <v>43001</v>
      </c>
      <c r="W101" s="64">
        <v>42990</v>
      </c>
      <c r="X101" s="130" t="s">
        <v>1012</v>
      </c>
      <c r="Y101" s="129">
        <v>43086</v>
      </c>
      <c r="Z101" s="56">
        <v>16400000</v>
      </c>
      <c r="AA101" s="20">
        <f t="shared" si="1"/>
        <v>52400000</v>
      </c>
      <c r="AB101" s="57" t="s">
        <v>1011</v>
      </c>
      <c r="AC101" s="47" t="s">
        <v>371</v>
      </c>
      <c r="AD101" s="40" t="s">
        <v>381</v>
      </c>
      <c r="AE101" s="70" t="s">
        <v>393</v>
      </c>
      <c r="AF101" s="6" t="s">
        <v>48</v>
      </c>
      <c r="AG101" s="14" t="s">
        <v>49</v>
      </c>
      <c r="AH101" s="64">
        <v>43001</v>
      </c>
      <c r="AI101" s="29"/>
    </row>
    <row r="102" spans="1:35" ht="144" customHeight="1" x14ac:dyDescent="0.2">
      <c r="A102" s="35">
        <v>98</v>
      </c>
      <c r="B102" s="85" t="s">
        <v>237</v>
      </c>
      <c r="C102" s="47" t="s">
        <v>96</v>
      </c>
      <c r="D102" s="28" t="s">
        <v>99</v>
      </c>
      <c r="E102" s="51" t="s">
        <v>37</v>
      </c>
      <c r="F102" s="56">
        <v>43200000</v>
      </c>
      <c r="G102" s="40" t="s">
        <v>353</v>
      </c>
      <c r="H102" s="62">
        <v>7170320</v>
      </c>
      <c r="I102" s="59">
        <v>6</v>
      </c>
      <c r="J102" s="32"/>
      <c r="K102" s="16"/>
      <c r="L102" s="33"/>
      <c r="M102" s="25"/>
      <c r="N102" s="26"/>
      <c r="O102" s="13"/>
      <c r="P102" s="12"/>
      <c r="Q102" s="13"/>
      <c r="R102" s="27"/>
      <c r="S102" s="64">
        <v>42817</v>
      </c>
      <c r="T102" s="77">
        <v>42818</v>
      </c>
      <c r="U102" s="212">
        <v>180</v>
      </c>
      <c r="V102" s="78">
        <v>43001</v>
      </c>
      <c r="W102" s="64">
        <v>42990</v>
      </c>
      <c r="X102" s="130">
        <v>83</v>
      </c>
      <c r="Y102" s="129">
        <v>43086</v>
      </c>
      <c r="Z102" s="56">
        <v>19920000</v>
      </c>
      <c r="AA102" s="20">
        <f t="shared" si="1"/>
        <v>63120000</v>
      </c>
      <c r="AB102" s="57" t="s">
        <v>998</v>
      </c>
      <c r="AC102" s="47" t="s">
        <v>369</v>
      </c>
      <c r="AD102" s="68" t="s">
        <v>168</v>
      </c>
      <c r="AE102" s="69" t="s">
        <v>154</v>
      </c>
      <c r="AF102" s="6" t="s">
        <v>48</v>
      </c>
      <c r="AG102" s="14" t="s">
        <v>49</v>
      </c>
      <c r="AH102" s="64">
        <v>43001</v>
      </c>
      <c r="AI102" s="29"/>
    </row>
    <row r="103" spans="1:35" ht="144" customHeight="1" x14ac:dyDescent="0.2">
      <c r="A103" s="35">
        <v>99</v>
      </c>
      <c r="B103" s="85" t="s">
        <v>238</v>
      </c>
      <c r="C103" s="47" t="s">
        <v>96</v>
      </c>
      <c r="D103" s="28" t="s">
        <v>99</v>
      </c>
      <c r="E103" s="51" t="s">
        <v>37</v>
      </c>
      <c r="F103" s="56">
        <v>43200000</v>
      </c>
      <c r="G103" s="40" t="s">
        <v>354</v>
      </c>
      <c r="H103" s="62">
        <v>19243014</v>
      </c>
      <c r="I103" s="59">
        <v>5</v>
      </c>
      <c r="J103" s="32"/>
      <c r="K103" s="16"/>
      <c r="L103" s="33"/>
      <c r="M103" s="25"/>
      <c r="N103" s="26"/>
      <c r="O103" s="13"/>
      <c r="P103" s="12"/>
      <c r="Q103" s="13"/>
      <c r="R103" s="27"/>
      <c r="S103" s="64">
        <v>42817</v>
      </c>
      <c r="T103" s="77">
        <v>42818</v>
      </c>
      <c r="U103" s="212">
        <v>180</v>
      </c>
      <c r="V103" s="78">
        <v>43001</v>
      </c>
      <c r="W103" s="64">
        <v>42996</v>
      </c>
      <c r="X103" s="142">
        <v>82</v>
      </c>
      <c r="Y103" s="143">
        <v>43084</v>
      </c>
      <c r="Z103" s="144">
        <v>19920000</v>
      </c>
      <c r="AA103" s="20">
        <f t="shared" si="1"/>
        <v>63120000</v>
      </c>
      <c r="AB103" s="40" t="s">
        <v>1052</v>
      </c>
      <c r="AC103" s="47" t="s">
        <v>369</v>
      </c>
      <c r="AD103" s="68" t="s">
        <v>168</v>
      </c>
      <c r="AE103" s="69" t="s">
        <v>154</v>
      </c>
      <c r="AF103" s="6" t="s">
        <v>48</v>
      </c>
      <c r="AG103" s="14" t="s">
        <v>49</v>
      </c>
      <c r="AH103" s="64">
        <v>43001</v>
      </c>
      <c r="AI103" s="29"/>
    </row>
    <row r="104" spans="1:35" ht="144" customHeight="1" x14ac:dyDescent="0.2">
      <c r="A104" s="35">
        <v>100</v>
      </c>
      <c r="B104" s="85" t="s">
        <v>239</v>
      </c>
      <c r="C104" s="47" t="s">
        <v>96</v>
      </c>
      <c r="D104" s="28" t="s">
        <v>99</v>
      </c>
      <c r="E104" s="51" t="s">
        <v>37</v>
      </c>
      <c r="F104" s="56">
        <v>43200000</v>
      </c>
      <c r="G104" s="40" t="s">
        <v>355</v>
      </c>
      <c r="H104" s="62">
        <v>79245172</v>
      </c>
      <c r="I104" s="59">
        <v>8</v>
      </c>
      <c r="J104" s="32"/>
      <c r="K104" s="16"/>
      <c r="L104" s="33"/>
      <c r="M104" s="25"/>
      <c r="N104" s="26"/>
      <c r="O104" s="13"/>
      <c r="P104" s="12"/>
      <c r="Q104" s="13"/>
      <c r="R104" s="27"/>
      <c r="S104" s="64">
        <v>42817</v>
      </c>
      <c r="T104" s="77">
        <v>42818</v>
      </c>
      <c r="U104" s="212">
        <v>180</v>
      </c>
      <c r="V104" s="78">
        <v>43001</v>
      </c>
      <c r="W104" s="64">
        <v>42991</v>
      </c>
      <c r="X104" s="130">
        <v>83</v>
      </c>
      <c r="Y104" s="129">
        <v>43084</v>
      </c>
      <c r="Z104" s="56">
        <v>19920000</v>
      </c>
      <c r="AA104" s="20">
        <f t="shared" si="1"/>
        <v>63120000</v>
      </c>
      <c r="AB104" s="57" t="s">
        <v>1003</v>
      </c>
      <c r="AC104" s="47" t="s">
        <v>369</v>
      </c>
      <c r="AD104" s="68" t="s">
        <v>168</v>
      </c>
      <c r="AE104" s="69" t="s">
        <v>154</v>
      </c>
      <c r="AF104" s="6" t="s">
        <v>1219</v>
      </c>
      <c r="AG104" s="14" t="s">
        <v>49</v>
      </c>
      <c r="AH104" s="64">
        <v>43001</v>
      </c>
      <c r="AI104" s="29"/>
    </row>
    <row r="105" spans="1:35" ht="144" customHeight="1" x14ac:dyDescent="0.2">
      <c r="A105" s="35">
        <v>101</v>
      </c>
      <c r="B105" s="85" t="s">
        <v>240</v>
      </c>
      <c r="C105" s="47" t="s">
        <v>96</v>
      </c>
      <c r="D105" s="28" t="s">
        <v>99</v>
      </c>
      <c r="E105" s="51" t="s">
        <v>37</v>
      </c>
      <c r="F105" s="56">
        <v>43200000</v>
      </c>
      <c r="G105" s="40" t="s">
        <v>356</v>
      </c>
      <c r="H105" s="62">
        <v>92548890</v>
      </c>
      <c r="I105" s="59">
        <v>6</v>
      </c>
      <c r="J105" s="32"/>
      <c r="K105" s="16"/>
      <c r="L105" s="33"/>
      <c r="M105" s="25"/>
      <c r="N105" s="26"/>
      <c r="O105" s="13"/>
      <c r="P105" s="12"/>
      <c r="Q105" s="13"/>
      <c r="R105" s="27"/>
      <c r="S105" s="64">
        <v>42817</v>
      </c>
      <c r="T105" s="77">
        <v>42818</v>
      </c>
      <c r="U105" s="212">
        <v>180</v>
      </c>
      <c r="V105" s="78">
        <v>43001</v>
      </c>
      <c r="W105" s="21"/>
      <c r="X105" s="7"/>
      <c r="Y105" s="7"/>
      <c r="Z105" s="8"/>
      <c r="AA105" s="20">
        <f t="shared" si="1"/>
        <v>43200000</v>
      </c>
      <c r="AB105" s="57">
        <v>191</v>
      </c>
      <c r="AC105" s="47" t="s">
        <v>369</v>
      </c>
      <c r="AD105" s="68" t="s">
        <v>168</v>
      </c>
      <c r="AE105" s="69" t="s">
        <v>154</v>
      </c>
      <c r="AF105" s="6" t="s">
        <v>48</v>
      </c>
      <c r="AG105" s="14" t="s">
        <v>49</v>
      </c>
      <c r="AH105" s="64">
        <v>43001</v>
      </c>
      <c r="AI105" s="29"/>
    </row>
    <row r="106" spans="1:35" ht="144" customHeight="1" x14ac:dyDescent="0.2">
      <c r="A106" s="35">
        <v>102</v>
      </c>
      <c r="B106" s="85" t="s">
        <v>241</v>
      </c>
      <c r="C106" s="47" t="s">
        <v>280</v>
      </c>
      <c r="D106" s="28" t="s">
        <v>99</v>
      </c>
      <c r="E106" s="51" t="s">
        <v>37</v>
      </c>
      <c r="F106" s="56">
        <v>36000000</v>
      </c>
      <c r="G106" s="40" t="s">
        <v>394</v>
      </c>
      <c r="H106" s="61">
        <v>79794147</v>
      </c>
      <c r="I106" s="59">
        <v>8</v>
      </c>
      <c r="J106" s="32"/>
      <c r="K106" s="16"/>
      <c r="L106" s="33"/>
      <c r="M106" s="25"/>
      <c r="N106" s="26"/>
      <c r="O106" s="13"/>
      <c r="P106" s="12"/>
      <c r="Q106" s="13"/>
      <c r="R106" s="27"/>
      <c r="S106" s="64">
        <v>42817</v>
      </c>
      <c r="T106" s="169">
        <v>42832</v>
      </c>
      <c r="U106" s="212">
        <v>180</v>
      </c>
      <c r="V106" s="44">
        <v>43014</v>
      </c>
      <c r="W106" s="136">
        <v>43013</v>
      </c>
      <c r="X106" s="137">
        <v>70</v>
      </c>
      <c r="Y106" s="138">
        <v>43084</v>
      </c>
      <c r="Z106" s="126">
        <v>14000000</v>
      </c>
      <c r="AA106" s="20">
        <f t="shared" si="1"/>
        <v>50000000</v>
      </c>
      <c r="AB106" s="57" t="s">
        <v>1210</v>
      </c>
      <c r="AC106" s="47" t="s">
        <v>369</v>
      </c>
      <c r="AD106" s="40" t="s">
        <v>378</v>
      </c>
      <c r="AE106" s="70" t="s">
        <v>390</v>
      </c>
      <c r="AF106" s="6" t="s">
        <v>48</v>
      </c>
      <c r="AG106" s="14" t="s">
        <v>49</v>
      </c>
      <c r="AH106" s="67" t="s">
        <v>136</v>
      </c>
      <c r="AI106" s="29"/>
    </row>
    <row r="107" spans="1:35" ht="144" customHeight="1" x14ac:dyDescent="0.2">
      <c r="A107" s="35">
        <v>103</v>
      </c>
      <c r="B107" s="85" t="s">
        <v>242</v>
      </c>
      <c r="C107" s="47" t="s">
        <v>283</v>
      </c>
      <c r="D107" s="28" t="s">
        <v>99</v>
      </c>
      <c r="E107" s="51" t="s">
        <v>37</v>
      </c>
      <c r="F107" s="56">
        <v>20400000</v>
      </c>
      <c r="G107" s="40" t="s">
        <v>357</v>
      </c>
      <c r="H107" s="61">
        <v>13171587</v>
      </c>
      <c r="I107" s="59">
        <v>1</v>
      </c>
      <c r="J107" s="32"/>
      <c r="K107" s="16"/>
      <c r="L107" s="33"/>
      <c r="M107" s="25"/>
      <c r="N107" s="26"/>
      <c r="O107" s="13"/>
      <c r="P107" s="12"/>
      <c r="Q107" s="13"/>
      <c r="R107" s="27"/>
      <c r="S107" s="64">
        <v>42817</v>
      </c>
      <c r="T107" s="77">
        <v>42818</v>
      </c>
      <c r="U107" s="212">
        <v>90</v>
      </c>
      <c r="V107" s="78">
        <v>42909</v>
      </c>
      <c r="W107" s="21"/>
      <c r="X107" s="7"/>
      <c r="Y107" s="7"/>
      <c r="Z107" s="8"/>
      <c r="AA107" s="20">
        <f t="shared" si="1"/>
        <v>20400000</v>
      </c>
      <c r="AB107" s="57">
        <v>190</v>
      </c>
      <c r="AC107" s="47" t="s">
        <v>371</v>
      </c>
      <c r="AD107" s="40" t="s">
        <v>381</v>
      </c>
      <c r="AE107" s="70" t="s">
        <v>393</v>
      </c>
      <c r="AF107" s="6" t="s">
        <v>48</v>
      </c>
      <c r="AG107" s="14" t="s">
        <v>49</v>
      </c>
      <c r="AH107" s="64">
        <v>42909</v>
      </c>
      <c r="AI107" s="29"/>
    </row>
    <row r="108" spans="1:35" ht="144" customHeight="1" x14ac:dyDescent="0.2">
      <c r="A108" s="35">
        <v>104</v>
      </c>
      <c r="B108" s="85" t="s">
        <v>243</v>
      </c>
      <c r="C108" s="47" t="s">
        <v>1222</v>
      </c>
      <c r="D108" s="28" t="s">
        <v>99</v>
      </c>
      <c r="E108" s="51" t="s">
        <v>37</v>
      </c>
      <c r="F108" s="56">
        <v>42000000</v>
      </c>
      <c r="G108" s="40" t="s">
        <v>358</v>
      </c>
      <c r="H108" s="61">
        <v>19395414</v>
      </c>
      <c r="I108" s="59">
        <v>6</v>
      </c>
      <c r="J108" s="32"/>
      <c r="K108" s="16"/>
      <c r="L108" s="33"/>
      <c r="M108" s="25"/>
      <c r="N108" s="26"/>
      <c r="O108" s="13"/>
      <c r="P108" s="12"/>
      <c r="Q108" s="13"/>
      <c r="R108" s="27"/>
      <c r="S108" s="64">
        <v>42817</v>
      </c>
      <c r="T108" s="77">
        <v>42818</v>
      </c>
      <c r="U108" s="212">
        <v>180</v>
      </c>
      <c r="V108" s="78">
        <v>43001</v>
      </c>
      <c r="W108" s="64">
        <v>43002</v>
      </c>
      <c r="X108" s="142">
        <v>82</v>
      </c>
      <c r="Y108" s="143">
        <v>43084</v>
      </c>
      <c r="Z108" s="144">
        <v>19133333</v>
      </c>
      <c r="AA108" s="20">
        <f t="shared" si="1"/>
        <v>61133333</v>
      </c>
      <c r="AB108" s="57" t="s">
        <v>1038</v>
      </c>
      <c r="AC108" s="47" t="s">
        <v>369</v>
      </c>
      <c r="AD108" s="6" t="s">
        <v>171</v>
      </c>
      <c r="AE108" s="10" t="s">
        <v>158</v>
      </c>
      <c r="AF108" s="6" t="s">
        <v>48</v>
      </c>
      <c r="AG108" s="14" t="s">
        <v>49</v>
      </c>
      <c r="AH108" s="64">
        <v>43001</v>
      </c>
      <c r="AI108" s="29"/>
    </row>
    <row r="109" spans="1:35" ht="144" customHeight="1" x14ac:dyDescent="0.2">
      <c r="A109" s="35">
        <v>105</v>
      </c>
      <c r="B109" s="85" t="s">
        <v>244</v>
      </c>
      <c r="C109" s="47" t="s">
        <v>274</v>
      </c>
      <c r="D109" s="28" t="s">
        <v>99</v>
      </c>
      <c r="E109" s="28" t="s">
        <v>101</v>
      </c>
      <c r="F109" s="56">
        <v>10800000</v>
      </c>
      <c r="G109" s="40" t="s">
        <v>359</v>
      </c>
      <c r="H109" s="61">
        <v>1022420203</v>
      </c>
      <c r="I109" s="59">
        <v>1</v>
      </c>
      <c r="J109" s="32"/>
      <c r="K109" s="16"/>
      <c r="L109" s="33"/>
      <c r="M109" s="25"/>
      <c r="N109" s="26"/>
      <c r="O109" s="13"/>
      <c r="P109" s="12"/>
      <c r="Q109" s="13"/>
      <c r="R109" s="27"/>
      <c r="S109" s="64">
        <v>42817</v>
      </c>
      <c r="T109" s="77">
        <v>42818</v>
      </c>
      <c r="U109" s="212">
        <v>180</v>
      </c>
      <c r="V109" s="78">
        <v>43001</v>
      </c>
      <c r="W109" s="64">
        <v>42993</v>
      </c>
      <c r="X109" s="130">
        <v>82</v>
      </c>
      <c r="Y109" s="129">
        <v>43084</v>
      </c>
      <c r="Z109" s="56">
        <v>4920000</v>
      </c>
      <c r="AA109" s="20">
        <f t="shared" si="1"/>
        <v>15720000</v>
      </c>
      <c r="AB109" s="57" t="s">
        <v>1030</v>
      </c>
      <c r="AC109" s="47" t="s">
        <v>369</v>
      </c>
      <c r="AD109" s="50" t="s">
        <v>164</v>
      </c>
      <c r="AE109" s="71" t="s">
        <v>149</v>
      </c>
      <c r="AF109" s="6" t="s">
        <v>48</v>
      </c>
      <c r="AG109" s="14" t="s">
        <v>49</v>
      </c>
      <c r="AH109" s="64">
        <v>43001</v>
      </c>
      <c r="AI109" s="29"/>
    </row>
    <row r="110" spans="1:35" ht="144" customHeight="1" x14ac:dyDescent="0.2">
      <c r="A110" s="35">
        <v>106</v>
      </c>
      <c r="B110" s="85" t="s">
        <v>245</v>
      </c>
      <c r="C110" s="47" t="s">
        <v>96</v>
      </c>
      <c r="D110" s="28" t="s">
        <v>99</v>
      </c>
      <c r="E110" s="51" t="s">
        <v>37</v>
      </c>
      <c r="F110" s="56">
        <v>43200000</v>
      </c>
      <c r="G110" s="40" t="s">
        <v>360</v>
      </c>
      <c r="H110" s="62">
        <v>79876813</v>
      </c>
      <c r="I110" s="59">
        <v>8</v>
      </c>
      <c r="J110" s="32"/>
      <c r="K110" s="16"/>
      <c r="L110" s="33"/>
      <c r="M110" s="25"/>
      <c r="N110" s="26"/>
      <c r="O110" s="13"/>
      <c r="P110" s="12"/>
      <c r="Q110" s="13"/>
      <c r="R110" s="27"/>
      <c r="S110" s="64">
        <v>42817</v>
      </c>
      <c r="T110" s="77">
        <v>42818</v>
      </c>
      <c r="U110" s="212">
        <v>180</v>
      </c>
      <c r="V110" s="78">
        <v>43001</v>
      </c>
      <c r="W110" s="64">
        <v>42991</v>
      </c>
      <c r="X110" s="130">
        <v>83</v>
      </c>
      <c r="Y110" s="129">
        <v>43084</v>
      </c>
      <c r="Z110" s="56">
        <v>19920000</v>
      </c>
      <c r="AA110" s="20">
        <f t="shared" si="1"/>
        <v>63120000</v>
      </c>
      <c r="AB110" s="57" t="s">
        <v>1007</v>
      </c>
      <c r="AC110" s="47" t="s">
        <v>369</v>
      </c>
      <c r="AD110" s="68" t="s">
        <v>168</v>
      </c>
      <c r="AE110" s="69" t="s">
        <v>154</v>
      </c>
      <c r="AF110" s="6" t="s">
        <v>48</v>
      </c>
      <c r="AG110" s="14" t="s">
        <v>49</v>
      </c>
      <c r="AH110" s="64">
        <v>43001</v>
      </c>
      <c r="AI110" s="29"/>
    </row>
    <row r="111" spans="1:35" ht="144" customHeight="1" x14ac:dyDescent="0.2">
      <c r="A111" s="35">
        <v>107</v>
      </c>
      <c r="B111" s="85" t="s">
        <v>246</v>
      </c>
      <c r="C111" s="47" t="s">
        <v>271</v>
      </c>
      <c r="D111" s="28" t="s">
        <v>99</v>
      </c>
      <c r="E111" s="51" t="s">
        <v>37</v>
      </c>
      <c r="F111" s="56">
        <v>24000000</v>
      </c>
      <c r="G111" s="40" t="s">
        <v>361</v>
      </c>
      <c r="H111" s="61">
        <v>1052395991</v>
      </c>
      <c r="I111" s="59">
        <v>9</v>
      </c>
      <c r="J111" s="32"/>
      <c r="K111" s="16"/>
      <c r="L111" s="33"/>
      <c r="M111" s="25"/>
      <c r="N111" s="26"/>
      <c r="O111" s="13"/>
      <c r="P111" s="12"/>
      <c r="Q111" s="13"/>
      <c r="R111" s="27"/>
      <c r="S111" s="64">
        <v>42817</v>
      </c>
      <c r="T111" s="77">
        <v>42818</v>
      </c>
      <c r="U111" s="212">
        <v>180</v>
      </c>
      <c r="V111" s="78">
        <v>43001</v>
      </c>
      <c r="W111" s="64">
        <v>42998</v>
      </c>
      <c r="X111" s="142">
        <v>82</v>
      </c>
      <c r="Y111" s="143">
        <v>43084</v>
      </c>
      <c r="Z111" s="144">
        <v>10933333</v>
      </c>
      <c r="AA111" s="20">
        <f t="shared" si="1"/>
        <v>34933333</v>
      </c>
      <c r="AB111" s="57" t="s">
        <v>1039</v>
      </c>
      <c r="AC111" s="47" t="s">
        <v>369</v>
      </c>
      <c r="AD111" s="68" t="s">
        <v>379</v>
      </c>
      <c r="AE111" s="69" t="s">
        <v>391</v>
      </c>
      <c r="AF111" s="6" t="s">
        <v>48</v>
      </c>
      <c r="AG111" s="14" t="s">
        <v>49</v>
      </c>
      <c r="AH111" s="64">
        <v>43001</v>
      </c>
      <c r="AI111" s="29"/>
    </row>
    <row r="112" spans="1:35" ht="144" customHeight="1" x14ac:dyDescent="0.2">
      <c r="A112" s="35">
        <v>108</v>
      </c>
      <c r="B112" s="85" t="s">
        <v>247</v>
      </c>
      <c r="C112" s="47" t="s">
        <v>284</v>
      </c>
      <c r="D112" s="28" t="s">
        <v>99</v>
      </c>
      <c r="E112" s="51" t="s">
        <v>37</v>
      </c>
      <c r="F112" s="56">
        <v>54000000</v>
      </c>
      <c r="G112" s="40" t="s">
        <v>362</v>
      </c>
      <c r="H112" s="61">
        <v>74180403</v>
      </c>
      <c r="I112" s="59">
        <v>5</v>
      </c>
      <c r="J112" s="32"/>
      <c r="K112" s="16"/>
      <c r="L112" s="33"/>
      <c r="M112" s="25"/>
      <c r="N112" s="26"/>
      <c r="O112" s="13"/>
      <c r="P112" s="12"/>
      <c r="Q112" s="13"/>
      <c r="R112" s="27"/>
      <c r="S112" s="64">
        <v>42817</v>
      </c>
      <c r="T112" s="77">
        <v>42822</v>
      </c>
      <c r="U112" s="212">
        <v>180</v>
      </c>
      <c r="V112" s="78">
        <v>43005</v>
      </c>
      <c r="W112" s="64">
        <v>43000</v>
      </c>
      <c r="X112" s="137">
        <v>48</v>
      </c>
      <c r="Y112" s="138">
        <v>43084</v>
      </c>
      <c r="Z112" s="126">
        <v>23400000</v>
      </c>
      <c r="AA112" s="20">
        <f t="shared" si="1"/>
        <v>77400000</v>
      </c>
      <c r="AB112" s="40" t="s">
        <v>1205</v>
      </c>
      <c r="AC112" s="47" t="s">
        <v>369</v>
      </c>
      <c r="AD112" s="180" t="s">
        <v>1223</v>
      </c>
      <c r="AE112" s="69" t="s">
        <v>388</v>
      </c>
      <c r="AF112" s="6" t="s">
        <v>48</v>
      </c>
      <c r="AG112" s="14" t="s">
        <v>49</v>
      </c>
      <c r="AH112" s="64">
        <v>43005</v>
      </c>
      <c r="AI112" s="29"/>
    </row>
    <row r="113" spans="1:35" ht="144" customHeight="1" x14ac:dyDescent="0.2">
      <c r="A113" s="35">
        <v>109</v>
      </c>
      <c r="B113" s="85" t="s">
        <v>248</v>
      </c>
      <c r="C113" s="48" t="s">
        <v>285</v>
      </c>
      <c r="D113" s="28" t="s">
        <v>99</v>
      </c>
      <c r="E113" s="51" t="s">
        <v>37</v>
      </c>
      <c r="F113" s="55">
        <v>48000000</v>
      </c>
      <c r="G113" s="40" t="s">
        <v>363</v>
      </c>
      <c r="H113" s="60">
        <v>51857096</v>
      </c>
      <c r="I113" s="59">
        <v>0</v>
      </c>
      <c r="J113" s="32"/>
      <c r="K113" s="16"/>
      <c r="L113" s="33"/>
      <c r="M113" s="25"/>
      <c r="N113" s="26"/>
      <c r="O113" s="13"/>
      <c r="P113" s="12"/>
      <c r="Q113" s="13"/>
      <c r="R113" s="27"/>
      <c r="S113" s="64">
        <v>42822</v>
      </c>
      <c r="T113" s="77">
        <v>42823</v>
      </c>
      <c r="U113" s="212">
        <v>180</v>
      </c>
      <c r="V113" s="78">
        <v>43006</v>
      </c>
      <c r="W113" s="64">
        <v>43004</v>
      </c>
      <c r="X113" s="142">
        <v>77</v>
      </c>
      <c r="Y113" s="143">
        <v>43084</v>
      </c>
      <c r="Z113" s="141">
        <v>20533333</v>
      </c>
      <c r="AA113" s="20">
        <f t="shared" si="1"/>
        <v>68533333</v>
      </c>
      <c r="AB113" s="40" t="s">
        <v>1048</v>
      </c>
      <c r="AC113" s="47" t="s">
        <v>369</v>
      </c>
      <c r="AD113" s="180" t="s">
        <v>1223</v>
      </c>
      <c r="AE113" s="69" t="s">
        <v>388</v>
      </c>
      <c r="AF113" s="6" t="s">
        <v>48</v>
      </c>
      <c r="AG113" s="14" t="s">
        <v>49</v>
      </c>
      <c r="AH113" s="64">
        <v>43006</v>
      </c>
      <c r="AI113" s="29"/>
    </row>
    <row r="114" spans="1:35" ht="144" customHeight="1" x14ac:dyDescent="0.2">
      <c r="A114" s="35">
        <v>110</v>
      </c>
      <c r="B114" s="85" t="s">
        <v>249</v>
      </c>
      <c r="C114" s="49" t="s">
        <v>286</v>
      </c>
      <c r="D114" s="28" t="s">
        <v>99</v>
      </c>
      <c r="E114" s="51" t="s">
        <v>37</v>
      </c>
      <c r="F114" s="55">
        <v>24000000</v>
      </c>
      <c r="G114" s="40" t="s">
        <v>364</v>
      </c>
      <c r="H114" s="60">
        <v>6910422</v>
      </c>
      <c r="I114" s="59">
        <v>3</v>
      </c>
      <c r="J114" s="32"/>
      <c r="K114" s="16"/>
      <c r="L114" s="33"/>
      <c r="M114" s="25"/>
      <c r="N114" s="26"/>
      <c r="O114" s="13"/>
      <c r="P114" s="12"/>
      <c r="Q114" s="13"/>
      <c r="R114" s="27"/>
      <c r="S114" s="64">
        <v>42822</v>
      </c>
      <c r="T114" s="77">
        <v>42823</v>
      </c>
      <c r="U114" s="212">
        <v>90</v>
      </c>
      <c r="V114" s="44">
        <v>42914</v>
      </c>
      <c r="W114" s="21"/>
      <c r="X114" s="7"/>
      <c r="Y114" s="7"/>
      <c r="Z114" s="8"/>
      <c r="AA114" s="20">
        <f t="shared" si="1"/>
        <v>24000000</v>
      </c>
      <c r="AB114" s="57">
        <v>204</v>
      </c>
      <c r="AC114" s="47" t="s">
        <v>369</v>
      </c>
      <c r="AD114" s="68" t="s">
        <v>377</v>
      </c>
      <c r="AE114" s="69" t="s">
        <v>389</v>
      </c>
      <c r="AF114" s="6" t="s">
        <v>1217</v>
      </c>
      <c r="AG114" s="14" t="s">
        <v>49</v>
      </c>
      <c r="AH114" s="67">
        <v>42914</v>
      </c>
      <c r="AI114" s="29"/>
    </row>
    <row r="115" spans="1:35" ht="144" customHeight="1" x14ac:dyDescent="0.2">
      <c r="A115" s="35">
        <v>111</v>
      </c>
      <c r="B115" s="85" t="s">
        <v>250</v>
      </c>
      <c r="C115" s="49" t="s">
        <v>96</v>
      </c>
      <c r="D115" s="28" t="s">
        <v>99</v>
      </c>
      <c r="E115" s="51" t="s">
        <v>37</v>
      </c>
      <c r="F115" s="55">
        <v>30000000</v>
      </c>
      <c r="G115" s="40" t="s">
        <v>365</v>
      </c>
      <c r="H115" s="60">
        <v>23782997</v>
      </c>
      <c r="I115" s="59">
        <v>6</v>
      </c>
      <c r="J115" s="32"/>
      <c r="K115" s="16"/>
      <c r="L115" s="33"/>
      <c r="M115" s="25"/>
      <c r="N115" s="26"/>
      <c r="O115" s="13"/>
      <c r="P115" s="12"/>
      <c r="Q115" s="13"/>
      <c r="R115" s="27"/>
      <c r="S115" s="64">
        <v>42824</v>
      </c>
      <c r="T115" s="169">
        <v>42825</v>
      </c>
      <c r="U115" s="212">
        <v>180</v>
      </c>
      <c r="V115" s="44">
        <v>43008</v>
      </c>
      <c r="W115" s="64">
        <v>43004</v>
      </c>
      <c r="X115" s="142">
        <v>76</v>
      </c>
      <c r="Y115" s="143">
        <v>43085</v>
      </c>
      <c r="Z115" s="141">
        <v>12666666</v>
      </c>
      <c r="AA115" s="20">
        <f t="shared" si="1"/>
        <v>42666666</v>
      </c>
      <c r="AB115" s="40" t="s">
        <v>1049</v>
      </c>
      <c r="AC115" s="47" t="s">
        <v>369</v>
      </c>
      <c r="AD115" s="68" t="s">
        <v>168</v>
      </c>
      <c r="AE115" s="69" t="s">
        <v>154</v>
      </c>
      <c r="AF115" s="6" t="s">
        <v>48</v>
      </c>
      <c r="AG115" s="14" t="s">
        <v>49</v>
      </c>
      <c r="AH115" s="67">
        <v>43008</v>
      </c>
      <c r="AI115" s="29"/>
    </row>
    <row r="116" spans="1:35" ht="144" customHeight="1" x14ac:dyDescent="0.2">
      <c r="A116" s="35">
        <v>112</v>
      </c>
      <c r="B116" s="85" t="s">
        <v>251</v>
      </c>
      <c r="C116" s="49" t="s">
        <v>287</v>
      </c>
      <c r="D116" s="28" t="s">
        <v>99</v>
      </c>
      <c r="E116" s="51" t="s">
        <v>37</v>
      </c>
      <c r="F116" s="55">
        <v>54000000</v>
      </c>
      <c r="G116" s="40" t="s">
        <v>366</v>
      </c>
      <c r="H116" s="60">
        <v>4080227</v>
      </c>
      <c r="I116" s="59">
        <v>1</v>
      </c>
      <c r="J116" s="32"/>
      <c r="K116" s="16"/>
      <c r="L116" s="33"/>
      <c r="M116" s="25"/>
      <c r="N116" s="26"/>
      <c r="O116" s="13"/>
      <c r="P116" s="12"/>
      <c r="Q116" s="13"/>
      <c r="R116" s="27"/>
      <c r="S116" s="64">
        <v>42824</v>
      </c>
      <c r="T116" s="77">
        <v>42825</v>
      </c>
      <c r="U116" s="212">
        <v>180</v>
      </c>
      <c r="V116" s="78">
        <v>43008</v>
      </c>
      <c r="W116" s="64">
        <v>43004</v>
      </c>
      <c r="X116" s="142">
        <v>76</v>
      </c>
      <c r="Y116" s="143">
        <v>43084</v>
      </c>
      <c r="Z116" s="141">
        <v>22800000</v>
      </c>
      <c r="AA116" s="20">
        <f t="shared" si="1"/>
        <v>76800000</v>
      </c>
      <c r="AB116" s="40" t="s">
        <v>1051</v>
      </c>
      <c r="AC116" s="47" t="s">
        <v>369</v>
      </c>
      <c r="AD116" s="68" t="s">
        <v>372</v>
      </c>
      <c r="AE116" s="70" t="s">
        <v>383</v>
      </c>
      <c r="AF116" s="6" t="s">
        <v>48</v>
      </c>
      <c r="AG116" s="14" t="s">
        <v>49</v>
      </c>
      <c r="AH116" s="64">
        <v>43008</v>
      </c>
      <c r="AI116" s="29"/>
    </row>
    <row r="117" spans="1:35" ht="144" customHeight="1" x14ac:dyDescent="0.2">
      <c r="A117" s="35">
        <v>113</v>
      </c>
      <c r="B117" s="85" t="s">
        <v>252</v>
      </c>
      <c r="C117" s="49" t="s">
        <v>288</v>
      </c>
      <c r="D117" s="28" t="s">
        <v>99</v>
      </c>
      <c r="E117" s="51" t="s">
        <v>37</v>
      </c>
      <c r="F117" s="55">
        <v>42000000</v>
      </c>
      <c r="G117" s="40" t="s">
        <v>367</v>
      </c>
      <c r="H117" s="60">
        <v>70569821</v>
      </c>
      <c r="I117" s="59">
        <v>8</v>
      </c>
      <c r="J117" s="32"/>
      <c r="K117" s="16"/>
      <c r="L117" s="33"/>
      <c r="M117" s="25"/>
      <c r="N117" s="26"/>
      <c r="O117" s="13"/>
      <c r="P117" s="12"/>
      <c r="Q117" s="13"/>
      <c r="R117" s="27"/>
      <c r="S117" s="64">
        <v>42825</v>
      </c>
      <c r="T117" s="77">
        <v>42829</v>
      </c>
      <c r="U117" s="212">
        <v>180</v>
      </c>
      <c r="V117" s="78">
        <v>43011</v>
      </c>
      <c r="W117" s="64">
        <v>43004</v>
      </c>
      <c r="X117" s="142">
        <v>72</v>
      </c>
      <c r="Y117" s="143">
        <v>43084</v>
      </c>
      <c r="Z117" s="141">
        <v>20766667</v>
      </c>
      <c r="AA117" s="20">
        <f t="shared" si="1"/>
        <v>62766667</v>
      </c>
      <c r="AB117" s="40" t="s">
        <v>1050</v>
      </c>
      <c r="AC117" s="47" t="s">
        <v>369</v>
      </c>
      <c r="AD117" s="68" t="s">
        <v>1224</v>
      </c>
      <c r="AE117" s="69" t="s">
        <v>386</v>
      </c>
      <c r="AF117" s="6" t="s">
        <v>48</v>
      </c>
      <c r="AG117" s="14" t="s">
        <v>49</v>
      </c>
      <c r="AH117" s="64">
        <v>43011</v>
      </c>
      <c r="AI117" s="29"/>
    </row>
    <row r="118" spans="1:35" ht="144" customHeight="1" x14ac:dyDescent="0.2">
      <c r="A118" s="35">
        <v>114</v>
      </c>
      <c r="B118" s="85" t="s">
        <v>253</v>
      </c>
      <c r="C118" s="49" t="s">
        <v>289</v>
      </c>
      <c r="D118" s="28" t="s">
        <v>99</v>
      </c>
      <c r="E118" s="51" t="s">
        <v>37</v>
      </c>
      <c r="F118" s="55">
        <v>48000000</v>
      </c>
      <c r="G118" s="40" t="s">
        <v>368</v>
      </c>
      <c r="H118" s="60">
        <v>16739501</v>
      </c>
      <c r="I118" s="59">
        <v>1</v>
      </c>
      <c r="J118" s="32"/>
      <c r="K118" s="16"/>
      <c r="L118" s="33"/>
      <c r="M118" s="25"/>
      <c r="N118" s="26"/>
      <c r="O118" s="13"/>
      <c r="P118" s="12"/>
      <c r="Q118" s="13"/>
      <c r="R118" s="27"/>
      <c r="S118" s="64">
        <v>42825</v>
      </c>
      <c r="T118" s="169">
        <v>42828</v>
      </c>
      <c r="U118" s="212">
        <v>180</v>
      </c>
      <c r="V118" s="44">
        <v>43010</v>
      </c>
      <c r="W118" s="21"/>
      <c r="X118" s="7"/>
      <c r="Y118" s="7"/>
      <c r="Z118" s="8"/>
      <c r="AA118" s="20">
        <f t="shared" si="1"/>
        <v>48000000</v>
      </c>
      <c r="AB118" s="57">
        <v>211</v>
      </c>
      <c r="AC118" s="47" t="s">
        <v>369</v>
      </c>
      <c r="AD118" s="68" t="s">
        <v>379</v>
      </c>
      <c r="AE118" s="69" t="s">
        <v>391</v>
      </c>
      <c r="AF118" s="6" t="s">
        <v>1219</v>
      </c>
      <c r="AG118" s="14" t="s">
        <v>49</v>
      </c>
      <c r="AH118" s="67">
        <v>43010</v>
      </c>
      <c r="AI118" s="29"/>
    </row>
    <row r="119" spans="1:35" ht="144" customHeight="1" x14ac:dyDescent="0.2">
      <c r="A119" s="35">
        <v>115</v>
      </c>
      <c r="B119" s="85" t="s">
        <v>395</v>
      </c>
      <c r="C119" s="47" t="s">
        <v>405</v>
      </c>
      <c r="D119" s="28" t="s">
        <v>99</v>
      </c>
      <c r="E119" s="79" t="s">
        <v>37</v>
      </c>
      <c r="F119" s="56">
        <v>15120000</v>
      </c>
      <c r="G119" s="49" t="s">
        <v>413</v>
      </c>
      <c r="H119" s="61">
        <v>800126785</v>
      </c>
      <c r="I119" s="81">
        <v>7</v>
      </c>
      <c r="J119" s="32"/>
      <c r="K119" s="16"/>
      <c r="L119" s="33"/>
      <c r="M119" s="25"/>
      <c r="N119" s="26"/>
      <c r="O119" s="13"/>
      <c r="P119" s="12"/>
      <c r="Q119" s="13"/>
      <c r="R119" s="27"/>
      <c r="S119" s="64">
        <v>42828</v>
      </c>
      <c r="T119" s="66">
        <v>42831</v>
      </c>
      <c r="U119" s="212">
        <v>365</v>
      </c>
      <c r="V119" s="64">
        <v>43195</v>
      </c>
      <c r="W119" s="21"/>
      <c r="X119" s="7"/>
      <c r="Y119" s="7"/>
      <c r="Z119" s="8"/>
      <c r="AA119" s="20">
        <f t="shared" si="1"/>
        <v>15120000</v>
      </c>
      <c r="AB119" s="57">
        <v>136</v>
      </c>
      <c r="AC119" s="47" t="s">
        <v>422</v>
      </c>
      <c r="AD119" s="6" t="s">
        <v>173</v>
      </c>
      <c r="AE119" s="12" t="s">
        <v>161</v>
      </c>
      <c r="AF119" s="6" t="s">
        <v>1218</v>
      </c>
      <c r="AG119" s="14" t="s">
        <v>50</v>
      </c>
      <c r="AH119" s="64">
        <v>43195</v>
      </c>
      <c r="AI119" s="29"/>
    </row>
    <row r="120" spans="1:35" ht="144" customHeight="1" x14ac:dyDescent="0.2">
      <c r="A120" s="35">
        <v>116</v>
      </c>
      <c r="B120" s="85" t="s">
        <v>396</v>
      </c>
      <c r="C120" s="47" t="s">
        <v>406</v>
      </c>
      <c r="D120" s="28" t="s">
        <v>99</v>
      </c>
      <c r="E120" s="80" t="s">
        <v>412</v>
      </c>
      <c r="F120" s="56">
        <v>933570</v>
      </c>
      <c r="G120" s="49" t="s">
        <v>414</v>
      </c>
      <c r="H120" s="61">
        <v>52985101</v>
      </c>
      <c r="I120" s="81">
        <v>1</v>
      </c>
      <c r="J120" s="32"/>
      <c r="K120" s="16"/>
      <c r="L120" s="33"/>
      <c r="M120" s="25"/>
      <c r="N120" s="26"/>
      <c r="O120" s="13"/>
      <c r="P120" s="12"/>
      <c r="Q120" s="13"/>
      <c r="R120" s="27"/>
      <c r="S120" s="64">
        <v>42828</v>
      </c>
      <c r="T120" s="66">
        <v>42844</v>
      </c>
      <c r="U120" s="212">
        <v>10</v>
      </c>
      <c r="V120" s="64">
        <v>42859</v>
      </c>
      <c r="W120" s="21"/>
      <c r="X120" s="7"/>
      <c r="Y120" s="7"/>
      <c r="Z120" s="8"/>
      <c r="AA120" s="20">
        <f t="shared" si="1"/>
        <v>933570</v>
      </c>
      <c r="AB120" s="57">
        <v>122</v>
      </c>
      <c r="AC120" s="47" t="s">
        <v>423</v>
      </c>
      <c r="AD120" s="6" t="s">
        <v>173</v>
      </c>
      <c r="AE120" s="12" t="s">
        <v>161</v>
      </c>
      <c r="AF120" s="6" t="s">
        <v>1218</v>
      </c>
      <c r="AG120" s="14" t="s">
        <v>50</v>
      </c>
      <c r="AH120" s="64">
        <v>42859</v>
      </c>
      <c r="AI120" s="29"/>
    </row>
    <row r="121" spans="1:35" ht="144" customHeight="1" x14ac:dyDescent="0.2">
      <c r="A121" s="35">
        <v>117</v>
      </c>
      <c r="B121" s="85" t="s">
        <v>397</v>
      </c>
      <c r="C121" s="47" t="s">
        <v>263</v>
      </c>
      <c r="D121" s="28" t="s">
        <v>99</v>
      </c>
      <c r="E121" s="79" t="s">
        <v>37</v>
      </c>
      <c r="F121" s="56">
        <v>24000000</v>
      </c>
      <c r="G121" s="49" t="s">
        <v>415</v>
      </c>
      <c r="H121" s="61">
        <v>1098675234</v>
      </c>
      <c r="I121" s="81">
        <v>0</v>
      </c>
      <c r="J121" s="32"/>
      <c r="K121" s="16"/>
      <c r="L121" s="33"/>
      <c r="M121" s="25"/>
      <c r="N121" s="26"/>
      <c r="O121" s="13"/>
      <c r="P121" s="12"/>
      <c r="Q121" s="13"/>
      <c r="R121" s="27"/>
      <c r="S121" s="64">
        <v>42831</v>
      </c>
      <c r="T121" s="66">
        <v>42832</v>
      </c>
      <c r="U121" s="212">
        <v>180</v>
      </c>
      <c r="V121" s="64">
        <v>43014</v>
      </c>
      <c r="W121" s="21"/>
      <c r="X121" s="7"/>
      <c r="Y121" s="7"/>
      <c r="Z121" s="8"/>
      <c r="AA121" s="20">
        <f t="shared" si="1"/>
        <v>24000000</v>
      </c>
      <c r="AB121" s="57">
        <v>248</v>
      </c>
      <c r="AC121" s="47" t="s">
        <v>369</v>
      </c>
      <c r="AD121" s="68" t="s">
        <v>373</v>
      </c>
      <c r="AE121" s="69" t="s">
        <v>384</v>
      </c>
      <c r="AF121" s="6" t="s">
        <v>1219</v>
      </c>
      <c r="AG121" s="14" t="s">
        <v>49</v>
      </c>
      <c r="AH121" s="64">
        <v>43014</v>
      </c>
      <c r="AI121" s="29"/>
    </row>
    <row r="122" spans="1:35" ht="144" customHeight="1" x14ac:dyDescent="0.2">
      <c r="A122" s="35">
        <v>118</v>
      </c>
      <c r="B122" s="85" t="s">
        <v>398</v>
      </c>
      <c r="C122" s="47" t="s">
        <v>407</v>
      </c>
      <c r="D122" s="28" t="s">
        <v>99</v>
      </c>
      <c r="E122" s="79" t="s">
        <v>37</v>
      </c>
      <c r="F122" s="56">
        <v>24000000</v>
      </c>
      <c r="G122" s="49" t="s">
        <v>416</v>
      </c>
      <c r="H122" s="61">
        <v>23521802</v>
      </c>
      <c r="I122" s="81">
        <v>1</v>
      </c>
      <c r="J122" s="32"/>
      <c r="K122" s="16"/>
      <c r="L122" s="33"/>
      <c r="M122" s="25"/>
      <c r="N122" s="26"/>
      <c r="O122" s="13"/>
      <c r="P122" s="12"/>
      <c r="Q122" s="13"/>
      <c r="R122" s="27"/>
      <c r="S122" s="64">
        <v>42831</v>
      </c>
      <c r="T122" s="66">
        <v>42832</v>
      </c>
      <c r="U122" s="212">
        <v>150</v>
      </c>
      <c r="V122" s="64">
        <v>42984</v>
      </c>
      <c r="W122" s="21"/>
      <c r="X122" s="7"/>
      <c r="Y122" s="7"/>
      <c r="Z122" s="8"/>
      <c r="AA122" s="20">
        <f t="shared" si="1"/>
        <v>24000000</v>
      </c>
      <c r="AB122" s="57">
        <v>251</v>
      </c>
      <c r="AC122" s="47" t="s">
        <v>369</v>
      </c>
      <c r="AD122" s="40" t="s">
        <v>170</v>
      </c>
      <c r="AE122" s="70" t="s">
        <v>157</v>
      </c>
      <c r="AF122" s="6" t="s">
        <v>1218</v>
      </c>
      <c r="AG122" s="14" t="s">
        <v>49</v>
      </c>
      <c r="AH122" s="64">
        <v>42984</v>
      </c>
      <c r="AI122" s="29"/>
    </row>
    <row r="123" spans="1:35" ht="144" customHeight="1" x14ac:dyDescent="0.2">
      <c r="A123" s="35">
        <v>119</v>
      </c>
      <c r="B123" s="85" t="s">
        <v>399</v>
      </c>
      <c r="C123" s="47" t="s">
        <v>96</v>
      </c>
      <c r="D123" s="28" t="s">
        <v>99</v>
      </c>
      <c r="E123" s="79" t="s">
        <v>37</v>
      </c>
      <c r="F123" s="56">
        <v>54000000</v>
      </c>
      <c r="G123" s="47" t="s">
        <v>999</v>
      </c>
      <c r="H123" s="139">
        <v>51832657</v>
      </c>
      <c r="I123" s="81">
        <v>1</v>
      </c>
      <c r="J123" s="32"/>
      <c r="K123" s="16"/>
      <c r="L123" s="33"/>
      <c r="M123" s="25"/>
      <c r="N123" s="26"/>
      <c r="O123" s="13"/>
      <c r="P123" s="12"/>
      <c r="Q123" s="13"/>
      <c r="R123" s="27"/>
      <c r="S123" s="64">
        <v>42831</v>
      </c>
      <c r="T123" s="66">
        <v>42832</v>
      </c>
      <c r="U123" s="212">
        <v>180</v>
      </c>
      <c r="V123" s="64">
        <v>43014</v>
      </c>
      <c r="W123" s="64">
        <v>42990</v>
      </c>
      <c r="X123" s="130">
        <v>70</v>
      </c>
      <c r="Y123" s="129">
        <v>43086</v>
      </c>
      <c r="Z123" s="56">
        <v>21000000</v>
      </c>
      <c r="AA123" s="20">
        <f t="shared" si="1"/>
        <v>75000000</v>
      </c>
      <c r="AB123" s="57" t="s">
        <v>1001</v>
      </c>
      <c r="AC123" s="47" t="s">
        <v>369</v>
      </c>
      <c r="AD123" s="68" t="s">
        <v>168</v>
      </c>
      <c r="AE123" s="69" t="s">
        <v>154</v>
      </c>
      <c r="AF123" s="6" t="s">
        <v>48</v>
      </c>
      <c r="AG123" s="14" t="s">
        <v>49</v>
      </c>
      <c r="AH123" s="64">
        <v>43014</v>
      </c>
      <c r="AI123" s="29"/>
    </row>
    <row r="124" spans="1:35" ht="144" customHeight="1" x14ac:dyDescent="0.2">
      <c r="A124" s="35">
        <v>120</v>
      </c>
      <c r="B124" s="85" t="s">
        <v>400</v>
      </c>
      <c r="C124" s="47" t="s">
        <v>408</v>
      </c>
      <c r="D124" s="28" t="s">
        <v>99</v>
      </c>
      <c r="E124" s="28" t="s">
        <v>101</v>
      </c>
      <c r="F124" s="56">
        <v>10800000</v>
      </c>
      <c r="G124" s="49" t="s">
        <v>417</v>
      </c>
      <c r="H124" s="61">
        <v>1152449741</v>
      </c>
      <c r="I124" s="81">
        <v>0</v>
      </c>
      <c r="J124" s="32"/>
      <c r="K124" s="16"/>
      <c r="L124" s="33"/>
      <c r="M124" s="25"/>
      <c r="N124" s="26"/>
      <c r="O124" s="13"/>
      <c r="P124" s="12"/>
      <c r="Q124" s="13"/>
      <c r="R124" s="27"/>
      <c r="S124" s="64">
        <v>42831</v>
      </c>
      <c r="T124" s="66">
        <v>42832</v>
      </c>
      <c r="U124" s="212">
        <v>180</v>
      </c>
      <c r="V124" s="64">
        <v>43014</v>
      </c>
      <c r="W124" s="136">
        <v>43013</v>
      </c>
      <c r="X124" s="137">
        <v>70</v>
      </c>
      <c r="Y124" s="138">
        <v>43085</v>
      </c>
      <c r="Z124" s="126">
        <v>4200000</v>
      </c>
      <c r="AA124" s="20">
        <f t="shared" si="1"/>
        <v>15000000</v>
      </c>
      <c r="AB124" s="57" t="s">
        <v>1203</v>
      </c>
      <c r="AC124" s="47" t="s">
        <v>369</v>
      </c>
      <c r="AD124" s="68" t="s">
        <v>168</v>
      </c>
      <c r="AE124" s="69" t="s">
        <v>154</v>
      </c>
      <c r="AF124" s="6" t="s">
        <v>1219</v>
      </c>
      <c r="AG124" s="14" t="s">
        <v>49</v>
      </c>
      <c r="AH124" s="64">
        <v>43014</v>
      </c>
      <c r="AI124" s="29"/>
    </row>
    <row r="125" spans="1:35" ht="144" customHeight="1" x14ac:dyDescent="0.2">
      <c r="A125" s="35">
        <v>121</v>
      </c>
      <c r="B125" s="85" t="s">
        <v>401</v>
      </c>
      <c r="C125" s="47" t="s">
        <v>408</v>
      </c>
      <c r="D125" s="28" t="s">
        <v>99</v>
      </c>
      <c r="E125" s="28" t="s">
        <v>101</v>
      </c>
      <c r="F125" s="56">
        <v>10800000</v>
      </c>
      <c r="G125" s="49" t="s">
        <v>418</v>
      </c>
      <c r="H125" s="61">
        <v>1032465031</v>
      </c>
      <c r="I125" s="81">
        <v>0</v>
      </c>
      <c r="J125" s="32"/>
      <c r="K125" s="16"/>
      <c r="L125" s="33"/>
      <c r="M125" s="25"/>
      <c r="N125" s="26"/>
      <c r="O125" s="13"/>
      <c r="P125" s="12"/>
      <c r="Q125" s="13"/>
      <c r="R125" s="27"/>
      <c r="S125" s="64">
        <v>42832</v>
      </c>
      <c r="T125" s="66">
        <v>42843</v>
      </c>
      <c r="U125" s="212">
        <v>180</v>
      </c>
      <c r="V125" s="64">
        <v>43025</v>
      </c>
      <c r="W125" s="64">
        <v>43017</v>
      </c>
      <c r="X125" s="137">
        <v>59</v>
      </c>
      <c r="Y125" s="138">
        <v>43084</v>
      </c>
      <c r="Z125" s="126">
        <v>3540000</v>
      </c>
      <c r="AA125" s="20">
        <f t="shared" si="1"/>
        <v>14340000</v>
      </c>
      <c r="AB125" s="57" t="s">
        <v>1204</v>
      </c>
      <c r="AC125" s="47" t="s">
        <v>369</v>
      </c>
      <c r="AD125" s="68" t="s">
        <v>168</v>
      </c>
      <c r="AE125" s="69" t="s">
        <v>154</v>
      </c>
      <c r="AF125" s="6" t="s">
        <v>48</v>
      </c>
      <c r="AG125" s="14" t="s">
        <v>49</v>
      </c>
      <c r="AH125" s="64">
        <v>43025</v>
      </c>
      <c r="AI125" s="29"/>
    </row>
    <row r="126" spans="1:35" ht="144" customHeight="1" x14ac:dyDescent="0.2">
      <c r="A126" s="35">
        <v>122</v>
      </c>
      <c r="B126" s="85" t="s">
        <v>402</v>
      </c>
      <c r="C126" s="47" t="s">
        <v>409</v>
      </c>
      <c r="D126" s="28" t="s">
        <v>99</v>
      </c>
      <c r="E126" s="79" t="s">
        <v>1225</v>
      </c>
      <c r="F126" s="56">
        <v>6956740</v>
      </c>
      <c r="G126" s="49" t="s">
        <v>419</v>
      </c>
      <c r="H126" s="62">
        <v>860049921</v>
      </c>
      <c r="I126" s="81">
        <v>0</v>
      </c>
      <c r="J126" s="32"/>
      <c r="K126" s="16"/>
      <c r="L126" s="33"/>
      <c r="M126" s="25"/>
      <c r="N126" s="26"/>
      <c r="O126" s="13"/>
      <c r="P126" s="12"/>
      <c r="Q126" s="13"/>
      <c r="R126" s="27"/>
      <c r="S126" s="63">
        <v>42842</v>
      </c>
      <c r="T126" s="66">
        <v>42864</v>
      </c>
      <c r="U126" s="212">
        <v>4</v>
      </c>
      <c r="V126" s="64">
        <v>42867</v>
      </c>
      <c r="W126" s="21"/>
      <c r="X126" s="7"/>
      <c r="Y126" s="7"/>
      <c r="Z126" s="8"/>
      <c r="AA126" s="20">
        <f t="shared" si="1"/>
        <v>6956740</v>
      </c>
      <c r="AB126" s="57">
        <v>32</v>
      </c>
      <c r="AC126" s="47" t="s">
        <v>369</v>
      </c>
      <c r="AD126" s="68" t="s">
        <v>424</v>
      </c>
      <c r="AE126" s="69" t="s">
        <v>426</v>
      </c>
      <c r="AF126" s="6" t="s">
        <v>48</v>
      </c>
      <c r="AG126" s="14" t="s">
        <v>50</v>
      </c>
      <c r="AH126" s="82" t="s">
        <v>136</v>
      </c>
      <c r="AI126" s="29"/>
    </row>
    <row r="127" spans="1:35" ht="144" customHeight="1" x14ac:dyDescent="0.2">
      <c r="A127" s="35">
        <v>123</v>
      </c>
      <c r="B127" s="85" t="s">
        <v>403</v>
      </c>
      <c r="C127" s="47" t="s">
        <v>261</v>
      </c>
      <c r="D127" s="28" t="s">
        <v>99</v>
      </c>
      <c r="E127" s="79" t="s">
        <v>37</v>
      </c>
      <c r="F127" s="56">
        <v>35000000</v>
      </c>
      <c r="G127" s="49" t="s">
        <v>420</v>
      </c>
      <c r="H127" s="62">
        <v>80235138</v>
      </c>
      <c r="I127" s="81">
        <v>8</v>
      </c>
      <c r="J127" s="32"/>
      <c r="K127" s="16"/>
      <c r="L127" s="33"/>
      <c r="M127" s="25"/>
      <c r="N127" s="26"/>
      <c r="O127" s="13"/>
      <c r="P127" s="12"/>
      <c r="Q127" s="13"/>
      <c r="R127" s="27"/>
      <c r="S127" s="63">
        <v>42849</v>
      </c>
      <c r="T127" s="66">
        <v>42850</v>
      </c>
      <c r="U127" s="212">
        <v>150</v>
      </c>
      <c r="V127" s="64">
        <v>43002</v>
      </c>
      <c r="W127" s="64">
        <v>42999</v>
      </c>
      <c r="X127" s="142">
        <v>75</v>
      </c>
      <c r="Y127" s="143">
        <v>43078</v>
      </c>
      <c r="Z127" s="144">
        <v>17500000</v>
      </c>
      <c r="AA127" s="20">
        <f t="shared" si="1"/>
        <v>52500000</v>
      </c>
      <c r="AB127" s="40" t="s">
        <v>1046</v>
      </c>
      <c r="AC127" s="47" t="s">
        <v>141</v>
      </c>
      <c r="AD127" s="68" t="s">
        <v>167</v>
      </c>
      <c r="AE127" s="69" t="s">
        <v>153</v>
      </c>
      <c r="AF127" s="6" t="s">
        <v>48</v>
      </c>
      <c r="AG127" s="14" t="s">
        <v>49</v>
      </c>
      <c r="AH127" s="82">
        <v>43002</v>
      </c>
      <c r="AI127" s="29"/>
    </row>
    <row r="128" spans="1:35" ht="144" customHeight="1" x14ac:dyDescent="0.2">
      <c r="A128" s="35">
        <v>124</v>
      </c>
      <c r="B128" s="85" t="s">
        <v>404</v>
      </c>
      <c r="C128" s="47" t="s">
        <v>410</v>
      </c>
      <c r="D128" s="28" t="s">
        <v>99</v>
      </c>
      <c r="E128" s="79" t="s">
        <v>37</v>
      </c>
      <c r="F128" s="56">
        <v>54000000</v>
      </c>
      <c r="G128" s="49" t="s">
        <v>421</v>
      </c>
      <c r="H128" s="62">
        <v>52269897</v>
      </c>
      <c r="I128" s="81">
        <v>4</v>
      </c>
      <c r="J128" s="32"/>
      <c r="K128" s="16"/>
      <c r="L128" s="33"/>
      <c r="M128" s="25"/>
      <c r="N128" s="26"/>
      <c r="O128" s="13"/>
      <c r="P128" s="12"/>
      <c r="Q128" s="13"/>
      <c r="R128" s="27"/>
      <c r="S128" s="63">
        <v>42851</v>
      </c>
      <c r="T128" s="172">
        <v>42852</v>
      </c>
      <c r="U128" s="212">
        <v>180</v>
      </c>
      <c r="V128" s="63">
        <v>43034</v>
      </c>
      <c r="W128" s="64">
        <v>43031</v>
      </c>
      <c r="X128" s="137">
        <v>51</v>
      </c>
      <c r="Y128" s="138">
        <v>43084</v>
      </c>
      <c r="Z128" s="126">
        <v>15000000</v>
      </c>
      <c r="AA128" s="20">
        <f t="shared" si="1"/>
        <v>69000000</v>
      </c>
      <c r="AB128" s="57" t="s">
        <v>1208</v>
      </c>
      <c r="AC128" s="47" t="s">
        <v>141</v>
      </c>
      <c r="AD128" s="68" t="s">
        <v>425</v>
      </c>
      <c r="AE128" s="94" t="s">
        <v>508</v>
      </c>
      <c r="AF128" s="6" t="s">
        <v>48</v>
      </c>
      <c r="AG128" s="14" t="s">
        <v>49</v>
      </c>
      <c r="AH128" s="82">
        <v>43034</v>
      </c>
      <c r="AI128" s="29"/>
    </row>
    <row r="129" spans="1:35" ht="144" customHeight="1" x14ac:dyDescent="0.2">
      <c r="A129" s="84">
        <v>125</v>
      </c>
      <c r="B129" s="85" t="s">
        <v>427</v>
      </c>
      <c r="C129" s="47" t="s">
        <v>451</v>
      </c>
      <c r="D129" s="28" t="s">
        <v>99</v>
      </c>
      <c r="E129" s="86" t="s">
        <v>37</v>
      </c>
      <c r="F129" s="56">
        <v>42000000</v>
      </c>
      <c r="G129" s="49" t="s">
        <v>474</v>
      </c>
      <c r="H129" s="87">
        <v>93389993</v>
      </c>
      <c r="I129" s="88">
        <v>7</v>
      </c>
      <c r="J129" s="32"/>
      <c r="K129" s="16"/>
      <c r="L129" s="33"/>
      <c r="M129" s="25"/>
      <c r="N129" s="26"/>
      <c r="O129" s="13"/>
      <c r="P129" s="12"/>
      <c r="Q129" s="13"/>
      <c r="R129" s="27"/>
      <c r="S129" s="64">
        <v>42857</v>
      </c>
      <c r="T129" s="66">
        <v>42858</v>
      </c>
      <c r="U129" s="213">
        <v>180</v>
      </c>
      <c r="V129" s="64">
        <v>43041</v>
      </c>
      <c r="W129" s="136">
        <v>43038</v>
      </c>
      <c r="X129" s="137">
        <v>44</v>
      </c>
      <c r="Y129" s="138">
        <v>43084</v>
      </c>
      <c r="Z129" s="126">
        <v>10266667</v>
      </c>
      <c r="AA129" s="20">
        <f t="shared" si="1"/>
        <v>52266667</v>
      </c>
      <c r="AB129" s="57" t="s">
        <v>1215</v>
      </c>
      <c r="AC129" s="79" t="s">
        <v>141</v>
      </c>
      <c r="AD129" s="83" t="s">
        <v>425</v>
      </c>
      <c r="AE129" s="94" t="s">
        <v>508</v>
      </c>
      <c r="AF129" s="6" t="s">
        <v>1219</v>
      </c>
      <c r="AG129" s="14" t="s">
        <v>49</v>
      </c>
      <c r="AH129" s="82"/>
      <c r="AI129" s="29"/>
    </row>
    <row r="130" spans="1:35" ht="144" customHeight="1" x14ac:dyDescent="0.2">
      <c r="A130" s="84">
        <v>126</v>
      </c>
      <c r="B130" s="85" t="s">
        <v>428</v>
      </c>
      <c r="C130" s="47" t="s">
        <v>452</v>
      </c>
      <c r="D130" s="28" t="s">
        <v>99</v>
      </c>
      <c r="E130" s="86" t="s">
        <v>37</v>
      </c>
      <c r="F130" s="56">
        <v>54000000</v>
      </c>
      <c r="G130" s="49" t="s">
        <v>475</v>
      </c>
      <c r="H130" s="87">
        <v>28548756</v>
      </c>
      <c r="I130" s="88">
        <v>4</v>
      </c>
      <c r="J130" s="32"/>
      <c r="K130" s="16"/>
      <c r="L130" s="33"/>
      <c r="M130" s="25"/>
      <c r="N130" s="26"/>
      <c r="O130" s="13"/>
      <c r="P130" s="12"/>
      <c r="Q130" s="13"/>
      <c r="R130" s="27"/>
      <c r="S130" s="64">
        <v>42858</v>
      </c>
      <c r="T130" s="66">
        <v>42860</v>
      </c>
      <c r="U130" s="213">
        <v>180</v>
      </c>
      <c r="V130" s="200">
        <v>43043</v>
      </c>
      <c r="W130" s="201">
        <v>43041</v>
      </c>
      <c r="X130" s="202">
        <v>30</v>
      </c>
      <c r="Y130" s="201">
        <v>41977</v>
      </c>
      <c r="Z130" s="203">
        <v>9000000</v>
      </c>
      <c r="AA130" s="20">
        <f t="shared" si="1"/>
        <v>63000000</v>
      </c>
      <c r="AB130" s="57" t="s">
        <v>1392</v>
      </c>
      <c r="AC130" s="79" t="s">
        <v>141</v>
      </c>
      <c r="AD130" s="6" t="s">
        <v>169</v>
      </c>
      <c r="AE130" s="95" t="s">
        <v>509</v>
      </c>
      <c r="AF130" s="6" t="s">
        <v>1393</v>
      </c>
      <c r="AG130" s="14" t="s">
        <v>49</v>
      </c>
      <c r="AH130" s="82"/>
      <c r="AI130" s="29"/>
    </row>
    <row r="131" spans="1:35" ht="144" customHeight="1" x14ac:dyDescent="0.2">
      <c r="A131" s="84">
        <v>127</v>
      </c>
      <c r="B131" s="85" t="s">
        <v>429</v>
      </c>
      <c r="C131" s="47" t="s">
        <v>453</v>
      </c>
      <c r="D131" s="28" t="s">
        <v>99</v>
      </c>
      <c r="E131" s="86" t="s">
        <v>37</v>
      </c>
      <c r="F131" s="56">
        <v>54000000</v>
      </c>
      <c r="G131" s="49" t="s">
        <v>476</v>
      </c>
      <c r="H131" s="87">
        <v>79410619</v>
      </c>
      <c r="I131" s="88">
        <v>5</v>
      </c>
      <c r="J131" s="32"/>
      <c r="K131" s="16"/>
      <c r="L131" s="33"/>
      <c r="M131" s="25"/>
      <c r="N131" s="26"/>
      <c r="O131" s="13"/>
      <c r="P131" s="12"/>
      <c r="Q131" s="13"/>
      <c r="R131" s="27"/>
      <c r="S131" s="64">
        <v>42860</v>
      </c>
      <c r="T131" s="66">
        <v>42867</v>
      </c>
      <c r="U131" s="213">
        <v>180</v>
      </c>
      <c r="V131" s="64">
        <v>43050</v>
      </c>
      <c r="W131" s="21"/>
      <c r="X131" s="7"/>
      <c r="Y131" s="7"/>
      <c r="Z131" s="8"/>
      <c r="AA131" s="20">
        <f t="shared" si="1"/>
        <v>54000000</v>
      </c>
      <c r="AB131" s="57">
        <v>258</v>
      </c>
      <c r="AC131" s="79" t="s">
        <v>141</v>
      </c>
      <c r="AD131" s="40" t="s">
        <v>170</v>
      </c>
      <c r="AE131" s="95" t="s">
        <v>510</v>
      </c>
      <c r="AF131" s="6" t="s">
        <v>48</v>
      </c>
      <c r="AG131" s="14" t="s">
        <v>49</v>
      </c>
      <c r="AH131" s="82"/>
      <c r="AI131" s="29"/>
    </row>
    <row r="132" spans="1:35" ht="144" customHeight="1" x14ac:dyDescent="0.2">
      <c r="A132" s="84">
        <v>128</v>
      </c>
      <c r="B132" s="85" t="s">
        <v>430</v>
      </c>
      <c r="C132" s="47" t="s">
        <v>454</v>
      </c>
      <c r="D132" s="28" t="s">
        <v>99</v>
      </c>
      <c r="E132" s="86" t="s">
        <v>37</v>
      </c>
      <c r="F132" s="56">
        <v>60000000</v>
      </c>
      <c r="G132" s="49" t="s">
        <v>477</v>
      </c>
      <c r="H132" s="87">
        <v>80063631</v>
      </c>
      <c r="I132" s="88">
        <v>9</v>
      </c>
      <c r="J132" s="32"/>
      <c r="K132" s="16"/>
      <c r="L132" s="33"/>
      <c r="M132" s="25"/>
      <c r="N132" s="26"/>
      <c r="O132" s="13"/>
      <c r="P132" s="12"/>
      <c r="Q132" s="13"/>
      <c r="R132" s="27"/>
      <c r="S132" s="64">
        <v>42864</v>
      </c>
      <c r="T132" s="66">
        <v>42865</v>
      </c>
      <c r="U132" s="213">
        <v>200</v>
      </c>
      <c r="V132" s="64">
        <v>43068</v>
      </c>
      <c r="W132" s="21"/>
      <c r="X132" s="7"/>
      <c r="Y132" s="7"/>
      <c r="Z132" s="8"/>
      <c r="AA132" s="20">
        <f t="shared" si="1"/>
        <v>60000000</v>
      </c>
      <c r="AB132" s="57">
        <v>270</v>
      </c>
      <c r="AC132" s="79" t="s">
        <v>141</v>
      </c>
      <c r="AD132" s="6" t="s">
        <v>501</v>
      </c>
      <c r="AE132" s="96" t="s">
        <v>511</v>
      </c>
      <c r="AF132" s="6" t="s">
        <v>48</v>
      </c>
      <c r="AG132" s="14" t="s">
        <v>49</v>
      </c>
      <c r="AH132" s="82"/>
      <c r="AI132" s="29"/>
    </row>
    <row r="133" spans="1:35" ht="144" customHeight="1" x14ac:dyDescent="0.2">
      <c r="A133" s="84">
        <v>129</v>
      </c>
      <c r="B133" s="85" t="s">
        <v>431</v>
      </c>
      <c r="C133" s="47" t="s">
        <v>455</v>
      </c>
      <c r="D133" s="28" t="s">
        <v>99</v>
      </c>
      <c r="E133" s="79" t="s">
        <v>472</v>
      </c>
      <c r="F133" s="56">
        <v>15528001</v>
      </c>
      <c r="G133" s="49" t="s">
        <v>478</v>
      </c>
      <c r="H133" s="87">
        <v>830509981</v>
      </c>
      <c r="I133" s="88">
        <v>8</v>
      </c>
      <c r="J133" s="32"/>
      <c r="K133" s="16"/>
      <c r="L133" s="33"/>
      <c r="M133" s="25"/>
      <c r="N133" s="26"/>
      <c r="O133" s="13"/>
      <c r="P133" s="12"/>
      <c r="Q133" s="13"/>
      <c r="R133" s="27"/>
      <c r="S133" s="64">
        <v>42865</v>
      </c>
      <c r="T133" s="66">
        <v>42867</v>
      </c>
      <c r="U133" s="213">
        <v>365</v>
      </c>
      <c r="V133" s="64">
        <v>43231</v>
      </c>
      <c r="W133" s="21"/>
      <c r="X133" s="7"/>
      <c r="Y133" s="7"/>
      <c r="Z133" s="8"/>
      <c r="AA133" s="20">
        <f t="shared" si="1"/>
        <v>15528001</v>
      </c>
      <c r="AB133" s="57">
        <v>272</v>
      </c>
      <c r="AC133" s="79" t="s">
        <v>499</v>
      </c>
      <c r="AD133" s="6" t="s">
        <v>501</v>
      </c>
      <c r="AE133" s="96" t="s">
        <v>511</v>
      </c>
      <c r="AF133" s="6" t="s">
        <v>48</v>
      </c>
      <c r="AG133" s="99" t="s">
        <v>50</v>
      </c>
      <c r="AH133" s="82"/>
      <c r="AI133" s="29"/>
    </row>
    <row r="134" spans="1:35" ht="144" customHeight="1" x14ac:dyDescent="0.2">
      <c r="A134" s="84">
        <v>130</v>
      </c>
      <c r="B134" s="85" t="s">
        <v>432</v>
      </c>
      <c r="C134" s="47" t="s">
        <v>456</v>
      </c>
      <c r="D134" s="28" t="s">
        <v>99</v>
      </c>
      <c r="E134" s="28" t="s">
        <v>101</v>
      </c>
      <c r="F134" s="56">
        <v>19200000</v>
      </c>
      <c r="G134" s="49" t="s">
        <v>479</v>
      </c>
      <c r="H134" s="87">
        <v>52211537</v>
      </c>
      <c r="I134" s="88">
        <v>8</v>
      </c>
      <c r="J134" s="32"/>
      <c r="K134" s="16"/>
      <c r="L134" s="33"/>
      <c r="M134" s="25"/>
      <c r="N134" s="26"/>
      <c r="O134" s="13"/>
      <c r="P134" s="12"/>
      <c r="Q134" s="13"/>
      <c r="R134" s="27"/>
      <c r="S134" s="64">
        <v>42866</v>
      </c>
      <c r="T134" s="66">
        <v>42867</v>
      </c>
      <c r="U134" s="213">
        <v>180</v>
      </c>
      <c r="V134" s="64">
        <v>43050</v>
      </c>
      <c r="W134" s="205">
        <v>43048</v>
      </c>
      <c r="X134" s="198">
        <v>34</v>
      </c>
      <c r="Y134" s="138">
        <v>43084</v>
      </c>
      <c r="Z134" s="206">
        <v>3626666</v>
      </c>
      <c r="AA134" s="20">
        <f t="shared" ref="AA134:AA197" si="2">SUM(F134+Z134)</f>
        <v>22826666</v>
      </c>
      <c r="AB134" s="57" t="s">
        <v>1395</v>
      </c>
      <c r="AC134" s="92" t="s">
        <v>142</v>
      </c>
      <c r="AD134" s="6" t="s">
        <v>502</v>
      </c>
      <c r="AE134" s="95" t="s">
        <v>510</v>
      </c>
      <c r="AF134" s="6" t="s">
        <v>1218</v>
      </c>
      <c r="AG134" s="14" t="s">
        <v>49</v>
      </c>
      <c r="AH134" s="82"/>
      <c r="AI134" s="29"/>
    </row>
    <row r="135" spans="1:35" ht="144" customHeight="1" x14ac:dyDescent="0.2">
      <c r="A135" s="84">
        <v>131</v>
      </c>
      <c r="B135" s="85" t="s">
        <v>433</v>
      </c>
      <c r="C135" s="47" t="s">
        <v>457</v>
      </c>
      <c r="D135" s="28" t="s">
        <v>99</v>
      </c>
      <c r="E135" s="86" t="s">
        <v>37</v>
      </c>
      <c r="F135" s="56">
        <v>25000000</v>
      </c>
      <c r="G135" s="49" t="s">
        <v>480</v>
      </c>
      <c r="H135" s="87">
        <v>52705431</v>
      </c>
      <c r="I135" s="88">
        <v>7</v>
      </c>
      <c r="J135" s="32"/>
      <c r="K135" s="16"/>
      <c r="L135" s="33"/>
      <c r="M135" s="25"/>
      <c r="N135" s="26"/>
      <c r="O135" s="13"/>
      <c r="P135" s="12"/>
      <c r="Q135" s="13"/>
      <c r="R135" s="27"/>
      <c r="S135" s="64">
        <v>42867</v>
      </c>
      <c r="T135" s="66">
        <v>42870</v>
      </c>
      <c r="U135" s="213">
        <v>150</v>
      </c>
      <c r="V135" s="64">
        <v>43022</v>
      </c>
      <c r="W135" s="64">
        <v>42998</v>
      </c>
      <c r="X135" s="142">
        <v>61</v>
      </c>
      <c r="Y135" s="143">
        <v>43084</v>
      </c>
      <c r="Z135" s="144">
        <v>10166667</v>
      </c>
      <c r="AA135" s="20">
        <f t="shared" si="2"/>
        <v>35166667</v>
      </c>
      <c r="AB135" s="57" t="s">
        <v>1040</v>
      </c>
      <c r="AC135" s="79" t="s">
        <v>141</v>
      </c>
      <c r="AD135" s="40" t="s">
        <v>170</v>
      </c>
      <c r="AE135" s="96" t="s">
        <v>512</v>
      </c>
      <c r="AF135" s="6" t="s">
        <v>48</v>
      </c>
      <c r="AG135" s="14" t="s">
        <v>49</v>
      </c>
      <c r="AH135" s="82"/>
      <c r="AI135" s="29"/>
    </row>
    <row r="136" spans="1:35" ht="144" customHeight="1" x14ac:dyDescent="0.2">
      <c r="A136" s="84">
        <v>132</v>
      </c>
      <c r="B136" s="85" t="s">
        <v>434</v>
      </c>
      <c r="C136" s="47" t="s">
        <v>458</v>
      </c>
      <c r="D136" s="28" t="s">
        <v>99</v>
      </c>
      <c r="E136" s="86" t="s">
        <v>37</v>
      </c>
      <c r="F136" s="56">
        <v>45000000</v>
      </c>
      <c r="G136" s="49" t="s">
        <v>481</v>
      </c>
      <c r="H136" s="87">
        <v>28428644</v>
      </c>
      <c r="I136" s="88">
        <v>3</v>
      </c>
      <c r="J136" s="32"/>
      <c r="K136" s="16"/>
      <c r="L136" s="33"/>
      <c r="M136" s="25"/>
      <c r="N136" s="26"/>
      <c r="O136" s="13"/>
      <c r="P136" s="12"/>
      <c r="Q136" s="13"/>
      <c r="R136" s="27"/>
      <c r="S136" s="64">
        <v>42867</v>
      </c>
      <c r="T136" s="66">
        <v>42870</v>
      </c>
      <c r="U136" s="213">
        <v>150</v>
      </c>
      <c r="V136" s="64">
        <v>43022</v>
      </c>
      <c r="W136" s="136">
        <v>43018</v>
      </c>
      <c r="X136" s="137">
        <v>62</v>
      </c>
      <c r="Y136" s="138">
        <v>43084</v>
      </c>
      <c r="Z136" s="126">
        <v>18600000</v>
      </c>
      <c r="AA136" s="20">
        <f t="shared" si="2"/>
        <v>63600000</v>
      </c>
      <c r="AB136" s="57" t="s">
        <v>995</v>
      </c>
      <c r="AC136" s="79" t="s">
        <v>141</v>
      </c>
      <c r="AD136" s="40" t="s">
        <v>170</v>
      </c>
      <c r="AE136" s="96" t="s">
        <v>512</v>
      </c>
      <c r="AF136" s="6" t="s">
        <v>48</v>
      </c>
      <c r="AG136" s="14" t="s">
        <v>49</v>
      </c>
      <c r="AH136" s="82"/>
      <c r="AI136" s="29"/>
    </row>
    <row r="137" spans="1:35" ht="144" customHeight="1" x14ac:dyDescent="0.2">
      <c r="A137" s="84">
        <v>133</v>
      </c>
      <c r="B137" s="85" t="s">
        <v>435</v>
      </c>
      <c r="C137" s="47" t="s">
        <v>459</v>
      </c>
      <c r="D137" s="28" t="s">
        <v>99</v>
      </c>
      <c r="E137" s="86" t="s">
        <v>37</v>
      </c>
      <c r="F137" s="56">
        <v>40000000</v>
      </c>
      <c r="G137" s="49" t="s">
        <v>326</v>
      </c>
      <c r="H137" s="87">
        <v>41690000</v>
      </c>
      <c r="I137" s="88">
        <v>9</v>
      </c>
      <c r="J137" s="32"/>
      <c r="K137" s="16"/>
      <c r="L137" s="33"/>
      <c r="M137" s="25"/>
      <c r="N137" s="26"/>
      <c r="O137" s="13"/>
      <c r="P137" s="12"/>
      <c r="Q137" s="13"/>
      <c r="R137" s="27"/>
      <c r="S137" s="64">
        <v>42873</v>
      </c>
      <c r="T137" s="66">
        <v>42877</v>
      </c>
      <c r="U137" s="213">
        <v>150</v>
      </c>
      <c r="V137" s="64">
        <v>43029</v>
      </c>
      <c r="W137" s="136">
        <v>43033</v>
      </c>
      <c r="X137" s="137">
        <v>50</v>
      </c>
      <c r="Y137" s="138">
        <v>43084</v>
      </c>
      <c r="Z137" s="126">
        <v>13333333</v>
      </c>
      <c r="AA137" s="20">
        <f t="shared" si="2"/>
        <v>53333333</v>
      </c>
      <c r="AB137" s="57">
        <v>284</v>
      </c>
      <c r="AC137" s="79" t="s">
        <v>141</v>
      </c>
      <c r="AD137" s="83" t="s">
        <v>425</v>
      </c>
      <c r="AE137" s="94" t="s">
        <v>508</v>
      </c>
      <c r="AF137" s="6" t="s">
        <v>48</v>
      </c>
      <c r="AG137" s="14" t="s">
        <v>49</v>
      </c>
      <c r="AH137" s="82"/>
      <c r="AI137" s="29"/>
    </row>
    <row r="138" spans="1:35" ht="144" customHeight="1" x14ac:dyDescent="0.2">
      <c r="A138" s="84">
        <v>134</v>
      </c>
      <c r="B138" s="85" t="s">
        <v>436</v>
      </c>
      <c r="C138" s="47" t="s">
        <v>1226</v>
      </c>
      <c r="D138" s="28" t="s">
        <v>99</v>
      </c>
      <c r="E138" s="28" t="s">
        <v>101</v>
      </c>
      <c r="F138" s="56">
        <v>12500000</v>
      </c>
      <c r="G138" s="49" t="s">
        <v>482</v>
      </c>
      <c r="H138" s="87">
        <v>1019028863</v>
      </c>
      <c r="I138" s="88">
        <v>1</v>
      </c>
      <c r="J138" s="32"/>
      <c r="K138" s="16"/>
      <c r="L138" s="33"/>
      <c r="M138" s="25"/>
      <c r="N138" s="26"/>
      <c r="O138" s="13"/>
      <c r="P138" s="12"/>
      <c r="Q138" s="13"/>
      <c r="R138" s="27"/>
      <c r="S138" s="64">
        <v>42866</v>
      </c>
      <c r="T138" s="66" t="s">
        <v>497</v>
      </c>
      <c r="U138" s="213">
        <v>150</v>
      </c>
      <c r="V138" s="64">
        <v>43029</v>
      </c>
      <c r="W138" s="21"/>
      <c r="X138" s="7"/>
      <c r="Y138" s="7"/>
      <c r="Z138" s="8"/>
      <c r="AA138" s="20">
        <f t="shared" si="2"/>
        <v>12500000</v>
      </c>
      <c r="AB138" s="57">
        <v>286</v>
      </c>
      <c r="AC138" s="92" t="s">
        <v>142</v>
      </c>
      <c r="AD138" s="68" t="s">
        <v>501</v>
      </c>
      <c r="AE138" s="96" t="s">
        <v>511</v>
      </c>
      <c r="AF138" s="6" t="s">
        <v>48</v>
      </c>
      <c r="AG138" s="14" t="s">
        <v>49</v>
      </c>
      <c r="AH138" s="82"/>
      <c r="AI138" s="29"/>
    </row>
    <row r="139" spans="1:35" ht="144" customHeight="1" x14ac:dyDescent="0.2">
      <c r="A139" s="84">
        <v>135</v>
      </c>
      <c r="B139" s="85" t="s">
        <v>437</v>
      </c>
      <c r="C139" s="47" t="s">
        <v>96</v>
      </c>
      <c r="D139" s="28" t="s">
        <v>99</v>
      </c>
      <c r="E139" s="86" t="s">
        <v>37</v>
      </c>
      <c r="F139" s="56">
        <v>36000000</v>
      </c>
      <c r="G139" s="49" t="s">
        <v>483</v>
      </c>
      <c r="H139" s="87">
        <v>80471816</v>
      </c>
      <c r="I139" s="88">
        <v>4</v>
      </c>
      <c r="J139" s="32"/>
      <c r="K139" s="16"/>
      <c r="L139" s="33"/>
      <c r="M139" s="25"/>
      <c r="N139" s="26"/>
      <c r="O139" s="13"/>
      <c r="P139" s="12"/>
      <c r="Q139" s="13"/>
      <c r="R139" s="27"/>
      <c r="S139" s="64">
        <v>42874</v>
      </c>
      <c r="T139" s="66">
        <v>42878</v>
      </c>
      <c r="U139" s="213">
        <v>150</v>
      </c>
      <c r="V139" s="64">
        <v>43030</v>
      </c>
      <c r="W139" s="21"/>
      <c r="X139" s="7"/>
      <c r="Y139" s="7"/>
      <c r="Z139" s="8"/>
      <c r="AA139" s="20">
        <f t="shared" si="2"/>
        <v>36000000</v>
      </c>
      <c r="AB139" s="57">
        <v>287</v>
      </c>
      <c r="AC139" s="47" t="s">
        <v>369</v>
      </c>
      <c r="AD139" s="68" t="s">
        <v>168</v>
      </c>
      <c r="AE139" s="69" t="s">
        <v>513</v>
      </c>
      <c r="AF139" s="6" t="s">
        <v>48</v>
      </c>
      <c r="AG139" s="14" t="s">
        <v>49</v>
      </c>
      <c r="AH139" s="82"/>
      <c r="AI139" s="29"/>
    </row>
    <row r="140" spans="1:35" ht="144" customHeight="1" x14ac:dyDescent="0.2">
      <c r="A140" s="84">
        <v>136</v>
      </c>
      <c r="B140" s="85" t="s">
        <v>438</v>
      </c>
      <c r="C140" s="47" t="s">
        <v>460</v>
      </c>
      <c r="D140" s="28" t="s">
        <v>99</v>
      </c>
      <c r="E140" s="86" t="s">
        <v>37</v>
      </c>
      <c r="F140" s="56">
        <v>60000000</v>
      </c>
      <c r="G140" s="49" t="s">
        <v>484</v>
      </c>
      <c r="H140" s="87">
        <v>900619409</v>
      </c>
      <c r="I140" s="88">
        <v>1</v>
      </c>
      <c r="J140" s="32"/>
      <c r="K140" s="16"/>
      <c r="L140" s="33"/>
      <c r="M140" s="25"/>
      <c r="N140" s="26"/>
      <c r="O140" s="13"/>
      <c r="P140" s="12"/>
      <c r="Q140" s="13"/>
      <c r="R140" s="27"/>
      <c r="S140" s="64">
        <v>42877</v>
      </c>
      <c r="T140" s="66">
        <v>42880</v>
      </c>
      <c r="U140" s="213">
        <v>180</v>
      </c>
      <c r="V140" s="64">
        <v>43063</v>
      </c>
      <c r="W140" s="21"/>
      <c r="X140" s="7"/>
      <c r="Y140" s="7"/>
      <c r="Z140" s="8"/>
      <c r="AA140" s="20">
        <f t="shared" si="2"/>
        <v>60000000</v>
      </c>
      <c r="AB140" s="57">
        <v>290</v>
      </c>
      <c r="AC140" s="79" t="s">
        <v>141</v>
      </c>
      <c r="AD140" s="68" t="s">
        <v>503</v>
      </c>
      <c r="AE140" s="7" t="s">
        <v>514</v>
      </c>
      <c r="AF140" s="6" t="s">
        <v>48</v>
      </c>
      <c r="AG140" s="99" t="s">
        <v>50</v>
      </c>
      <c r="AH140" s="82"/>
      <c r="AI140" s="29"/>
    </row>
    <row r="141" spans="1:35" ht="144" customHeight="1" x14ac:dyDescent="0.2">
      <c r="A141" s="84">
        <v>137</v>
      </c>
      <c r="B141" s="85" t="s">
        <v>439</v>
      </c>
      <c r="C141" s="47" t="s">
        <v>461</v>
      </c>
      <c r="D141" s="28" t="s">
        <v>99</v>
      </c>
      <c r="E141" s="86" t="s">
        <v>37</v>
      </c>
      <c r="F141" s="56">
        <v>16000000</v>
      </c>
      <c r="G141" s="49" t="s">
        <v>485</v>
      </c>
      <c r="H141" s="87">
        <v>900922449</v>
      </c>
      <c r="I141" s="89">
        <v>4</v>
      </c>
      <c r="J141" s="32"/>
      <c r="K141" s="16"/>
      <c r="L141" s="33"/>
      <c r="M141" s="25"/>
      <c r="N141" s="26"/>
      <c r="O141" s="13"/>
      <c r="P141" s="12"/>
      <c r="Q141" s="13"/>
      <c r="R141" s="27"/>
      <c r="S141" s="64">
        <v>42877</v>
      </c>
      <c r="T141" s="66">
        <v>42879</v>
      </c>
      <c r="U141" s="213">
        <v>15</v>
      </c>
      <c r="V141" s="64">
        <v>42900</v>
      </c>
      <c r="W141" s="21"/>
      <c r="X141" s="7"/>
      <c r="Y141" s="7"/>
      <c r="Z141" s="8"/>
      <c r="AA141" s="20">
        <f t="shared" si="2"/>
        <v>16000000</v>
      </c>
      <c r="AB141" s="57">
        <v>289</v>
      </c>
      <c r="AC141" s="93" t="s">
        <v>499</v>
      </c>
      <c r="AD141" s="6" t="s">
        <v>162</v>
      </c>
      <c r="AE141" s="97" t="s">
        <v>515</v>
      </c>
      <c r="AF141" s="6" t="s">
        <v>1218</v>
      </c>
      <c r="AG141" s="99" t="s">
        <v>50</v>
      </c>
      <c r="AH141" s="82"/>
      <c r="AI141" s="29"/>
    </row>
    <row r="142" spans="1:35" ht="144" customHeight="1" x14ac:dyDescent="0.2">
      <c r="A142" s="84">
        <v>138</v>
      </c>
      <c r="B142" s="85" t="s">
        <v>440</v>
      </c>
      <c r="C142" s="47" t="s">
        <v>462</v>
      </c>
      <c r="D142" s="28" t="s">
        <v>99</v>
      </c>
      <c r="E142" s="86" t="s">
        <v>37</v>
      </c>
      <c r="F142" s="56">
        <v>45000000</v>
      </c>
      <c r="G142" s="49" t="s">
        <v>486</v>
      </c>
      <c r="H142" s="87">
        <v>74183180</v>
      </c>
      <c r="I142" s="88">
        <v>1</v>
      </c>
      <c r="J142" s="32"/>
      <c r="K142" s="16"/>
      <c r="L142" s="33"/>
      <c r="M142" s="25"/>
      <c r="N142" s="26"/>
      <c r="O142" s="13"/>
      <c r="P142" s="12"/>
      <c r="Q142" s="13"/>
      <c r="R142" s="27"/>
      <c r="S142" s="64">
        <v>42878</v>
      </c>
      <c r="T142" s="66">
        <v>42879</v>
      </c>
      <c r="U142" s="213">
        <v>150</v>
      </c>
      <c r="V142" s="64">
        <v>43031</v>
      </c>
      <c r="W142" s="136">
        <v>43032</v>
      </c>
      <c r="X142" s="137">
        <v>53</v>
      </c>
      <c r="Y142" s="138">
        <v>43089</v>
      </c>
      <c r="Z142" s="144">
        <v>15900000</v>
      </c>
      <c r="AA142" s="20">
        <f t="shared" si="2"/>
        <v>60900000</v>
      </c>
      <c r="AB142" s="57" t="s">
        <v>1209</v>
      </c>
      <c r="AC142" s="79" t="s">
        <v>141</v>
      </c>
      <c r="AD142" s="83" t="s">
        <v>425</v>
      </c>
      <c r="AE142" s="94" t="s">
        <v>508</v>
      </c>
      <c r="AF142" s="6" t="s">
        <v>48</v>
      </c>
      <c r="AG142" s="14" t="s">
        <v>49</v>
      </c>
      <c r="AH142" s="82"/>
      <c r="AI142" s="29"/>
    </row>
    <row r="143" spans="1:35" ht="144" customHeight="1" x14ac:dyDescent="0.2">
      <c r="A143" s="84">
        <v>139</v>
      </c>
      <c r="B143" s="85" t="s">
        <v>441</v>
      </c>
      <c r="C143" s="47" t="s">
        <v>96</v>
      </c>
      <c r="D143" s="28" t="s">
        <v>99</v>
      </c>
      <c r="E143" s="86" t="s">
        <v>37</v>
      </c>
      <c r="F143" s="56">
        <v>40000000</v>
      </c>
      <c r="G143" s="49" t="s">
        <v>487</v>
      </c>
      <c r="H143" s="87">
        <v>52963580</v>
      </c>
      <c r="I143" s="88">
        <v>1</v>
      </c>
      <c r="J143" s="32"/>
      <c r="K143" s="16"/>
      <c r="L143" s="33"/>
      <c r="M143" s="25"/>
      <c r="N143" s="26"/>
      <c r="O143" s="13"/>
      <c r="P143" s="12"/>
      <c r="Q143" s="13"/>
      <c r="R143" s="27"/>
      <c r="S143" s="64">
        <v>42878</v>
      </c>
      <c r="T143" s="66">
        <v>42881</v>
      </c>
      <c r="U143" s="213">
        <v>120</v>
      </c>
      <c r="V143" s="64">
        <v>43033</v>
      </c>
      <c r="W143" s="136">
        <v>43025</v>
      </c>
      <c r="X143" s="137">
        <v>51</v>
      </c>
      <c r="Y143" s="138">
        <v>43084</v>
      </c>
      <c r="Z143" s="126">
        <v>13600000</v>
      </c>
      <c r="AA143" s="20">
        <f t="shared" si="2"/>
        <v>53600000</v>
      </c>
      <c r="AB143" s="57" t="s">
        <v>1206</v>
      </c>
      <c r="AC143" s="47" t="s">
        <v>369</v>
      </c>
      <c r="AD143" s="68" t="s">
        <v>168</v>
      </c>
      <c r="AE143" s="69" t="s">
        <v>513</v>
      </c>
      <c r="AF143" s="6" t="s">
        <v>48</v>
      </c>
      <c r="AG143" s="14" t="s">
        <v>49</v>
      </c>
      <c r="AH143" s="82"/>
      <c r="AI143" s="29"/>
    </row>
    <row r="144" spans="1:35" ht="144" customHeight="1" x14ac:dyDescent="0.2">
      <c r="A144" s="84">
        <v>140</v>
      </c>
      <c r="B144" s="85">
        <v>17538</v>
      </c>
      <c r="C144" s="47" t="s">
        <v>463</v>
      </c>
      <c r="D144" s="47" t="s">
        <v>471</v>
      </c>
      <c r="E144" s="47" t="s">
        <v>473</v>
      </c>
      <c r="F144" s="56">
        <v>5799681</v>
      </c>
      <c r="G144" s="49" t="s">
        <v>488</v>
      </c>
      <c r="H144" s="87">
        <v>830037946</v>
      </c>
      <c r="I144" s="88">
        <v>3</v>
      </c>
      <c r="J144" s="32"/>
      <c r="K144" s="16"/>
      <c r="L144" s="33"/>
      <c r="M144" s="25"/>
      <c r="N144" s="26"/>
      <c r="O144" s="13"/>
      <c r="P144" s="12"/>
      <c r="Q144" s="13"/>
      <c r="R144" s="27"/>
      <c r="S144" s="64">
        <v>42880</v>
      </c>
      <c r="T144" s="66">
        <v>42880</v>
      </c>
      <c r="U144" s="40" t="s">
        <v>498</v>
      </c>
      <c r="V144" s="64">
        <v>42900</v>
      </c>
      <c r="W144" s="21"/>
      <c r="X144" s="7"/>
      <c r="Y144" s="7"/>
      <c r="Z144" s="8"/>
      <c r="AA144" s="20">
        <f t="shared" si="2"/>
        <v>5799681</v>
      </c>
      <c r="AB144" s="57">
        <v>10</v>
      </c>
      <c r="AC144" s="79" t="s">
        <v>500</v>
      </c>
      <c r="AD144" s="40" t="s">
        <v>172</v>
      </c>
      <c r="AE144" s="96" t="s">
        <v>516</v>
      </c>
      <c r="AF144" s="6" t="s">
        <v>1218</v>
      </c>
      <c r="AG144" s="14" t="s">
        <v>49</v>
      </c>
      <c r="AH144" s="82"/>
      <c r="AI144" s="29"/>
    </row>
    <row r="145" spans="1:35" ht="144" customHeight="1" x14ac:dyDescent="0.2">
      <c r="A145" s="84">
        <v>141</v>
      </c>
      <c r="B145" s="85" t="s">
        <v>442</v>
      </c>
      <c r="C145" s="47" t="s">
        <v>464</v>
      </c>
      <c r="D145" s="28" t="s">
        <v>99</v>
      </c>
      <c r="E145" s="86" t="s">
        <v>37</v>
      </c>
      <c r="F145" s="56">
        <v>40000000</v>
      </c>
      <c r="G145" s="49" t="s">
        <v>489</v>
      </c>
      <c r="H145" s="87">
        <v>1019027488</v>
      </c>
      <c r="I145" s="88">
        <v>8</v>
      </c>
      <c r="J145" s="32"/>
      <c r="K145" s="16"/>
      <c r="L145" s="33"/>
      <c r="M145" s="25"/>
      <c r="N145" s="26"/>
      <c r="O145" s="13"/>
      <c r="P145" s="12"/>
      <c r="Q145" s="13"/>
      <c r="R145" s="27"/>
      <c r="S145" s="64">
        <v>42881</v>
      </c>
      <c r="T145" s="66">
        <v>42886</v>
      </c>
      <c r="U145" s="213">
        <v>150</v>
      </c>
      <c r="V145" s="64">
        <v>43038</v>
      </c>
      <c r="W145" s="21"/>
      <c r="X145" s="7"/>
      <c r="Y145" s="7"/>
      <c r="Z145" s="8"/>
      <c r="AA145" s="20">
        <f t="shared" si="2"/>
        <v>40000000</v>
      </c>
      <c r="AB145" s="57">
        <v>298</v>
      </c>
      <c r="AC145" s="79" t="s">
        <v>141</v>
      </c>
      <c r="AD145" s="6" t="s">
        <v>162</v>
      </c>
      <c r="AE145" s="97" t="s">
        <v>515</v>
      </c>
      <c r="AF145" s="6" t="s">
        <v>1219</v>
      </c>
      <c r="AG145" s="14" t="s">
        <v>49</v>
      </c>
      <c r="AH145" s="82"/>
      <c r="AI145" s="29"/>
    </row>
    <row r="146" spans="1:35" ht="144" customHeight="1" x14ac:dyDescent="0.2">
      <c r="A146" s="84">
        <v>142</v>
      </c>
      <c r="B146" s="85" t="s">
        <v>443</v>
      </c>
      <c r="C146" s="47" t="s">
        <v>465</v>
      </c>
      <c r="D146" s="28" t="s">
        <v>99</v>
      </c>
      <c r="E146" s="86" t="s">
        <v>37</v>
      </c>
      <c r="F146" s="56">
        <v>20000000</v>
      </c>
      <c r="G146" s="49" t="s">
        <v>490</v>
      </c>
      <c r="H146" s="87">
        <v>23966261</v>
      </c>
      <c r="I146" s="88">
        <v>5</v>
      </c>
      <c r="J146" s="32"/>
      <c r="K146" s="16"/>
      <c r="L146" s="33"/>
      <c r="M146" s="25"/>
      <c r="N146" s="26"/>
      <c r="O146" s="13"/>
      <c r="P146" s="12"/>
      <c r="Q146" s="13"/>
      <c r="R146" s="27"/>
      <c r="S146" s="64">
        <v>42881</v>
      </c>
      <c r="T146" s="66">
        <v>42885</v>
      </c>
      <c r="U146" s="213">
        <v>150</v>
      </c>
      <c r="V146" s="64">
        <v>43037</v>
      </c>
      <c r="W146" s="64">
        <v>42991</v>
      </c>
      <c r="X146" s="130">
        <v>46</v>
      </c>
      <c r="Y146" s="129">
        <v>43084</v>
      </c>
      <c r="Z146" s="56">
        <v>6133333</v>
      </c>
      <c r="AA146" s="20">
        <f t="shared" si="2"/>
        <v>26133333</v>
      </c>
      <c r="AB146" s="57" t="s">
        <v>1004</v>
      </c>
      <c r="AC146" s="79" t="s">
        <v>141</v>
      </c>
      <c r="AD146" s="6" t="s">
        <v>171</v>
      </c>
      <c r="AE146" s="10" t="s">
        <v>517</v>
      </c>
      <c r="AF146" s="6" t="s">
        <v>48</v>
      </c>
      <c r="AG146" s="14" t="s">
        <v>49</v>
      </c>
      <c r="AH146" s="82"/>
      <c r="AI146" s="29"/>
    </row>
    <row r="147" spans="1:35" ht="144" customHeight="1" x14ac:dyDescent="0.2">
      <c r="A147" s="84">
        <v>143</v>
      </c>
      <c r="B147" s="85" t="s">
        <v>444</v>
      </c>
      <c r="C147" s="47" t="s">
        <v>466</v>
      </c>
      <c r="D147" s="28" t="s">
        <v>99</v>
      </c>
      <c r="E147" s="86" t="s">
        <v>37</v>
      </c>
      <c r="F147" s="56">
        <v>42000000</v>
      </c>
      <c r="G147" s="49" t="s">
        <v>491</v>
      </c>
      <c r="H147" s="87">
        <v>84087653</v>
      </c>
      <c r="I147" s="88">
        <v>9</v>
      </c>
      <c r="J147" s="32"/>
      <c r="K147" s="16"/>
      <c r="L147" s="33"/>
      <c r="M147" s="25"/>
      <c r="N147" s="26"/>
      <c r="O147" s="13"/>
      <c r="P147" s="12"/>
      <c r="Q147" s="13"/>
      <c r="R147" s="27"/>
      <c r="S147" s="64">
        <v>42881</v>
      </c>
      <c r="T147" s="66">
        <v>42886</v>
      </c>
      <c r="U147" s="213">
        <v>210</v>
      </c>
      <c r="V147" s="64">
        <v>43099</v>
      </c>
      <c r="W147" s="21"/>
      <c r="X147" s="7"/>
      <c r="Y147" s="7"/>
      <c r="Z147" s="8"/>
      <c r="AA147" s="20">
        <f t="shared" si="2"/>
        <v>42000000</v>
      </c>
      <c r="AB147" s="57">
        <v>301</v>
      </c>
      <c r="AC147" s="47" t="s">
        <v>369</v>
      </c>
      <c r="AD147" s="68" t="s">
        <v>504</v>
      </c>
      <c r="AE147" s="95" t="s">
        <v>518</v>
      </c>
      <c r="AF147" s="6" t="s">
        <v>48</v>
      </c>
      <c r="AG147" s="14" t="s">
        <v>49</v>
      </c>
      <c r="AH147" s="82"/>
      <c r="AI147" s="29"/>
    </row>
    <row r="148" spans="1:35" ht="144" customHeight="1" x14ac:dyDescent="0.2">
      <c r="A148" s="84">
        <v>144</v>
      </c>
      <c r="B148" s="85" t="s">
        <v>445</v>
      </c>
      <c r="C148" s="47" t="s">
        <v>467</v>
      </c>
      <c r="D148" s="28" t="s">
        <v>99</v>
      </c>
      <c r="E148" s="86" t="s">
        <v>37</v>
      </c>
      <c r="F148" s="56">
        <v>20000000</v>
      </c>
      <c r="G148" s="49" t="s">
        <v>492</v>
      </c>
      <c r="H148" s="30">
        <v>3209730</v>
      </c>
      <c r="I148" s="90">
        <v>9</v>
      </c>
      <c r="J148" s="32"/>
      <c r="K148" s="16"/>
      <c r="L148" s="33"/>
      <c r="M148" s="25"/>
      <c r="N148" s="26"/>
      <c r="O148" s="13"/>
      <c r="P148" s="12"/>
      <c r="Q148" s="13"/>
      <c r="R148" s="27"/>
      <c r="S148" s="64">
        <v>42885</v>
      </c>
      <c r="T148" s="66">
        <v>42886</v>
      </c>
      <c r="U148" s="213">
        <v>150</v>
      </c>
      <c r="V148" s="64">
        <v>43039</v>
      </c>
      <c r="W148" s="136">
        <v>43038</v>
      </c>
      <c r="X148" s="137">
        <v>45</v>
      </c>
      <c r="Y148" s="138">
        <v>43084</v>
      </c>
      <c r="Z148" s="126">
        <v>6000000</v>
      </c>
      <c r="AA148" s="20">
        <f t="shared" si="2"/>
        <v>26000000</v>
      </c>
      <c r="AB148" s="57" t="s">
        <v>1212</v>
      </c>
      <c r="AC148" s="79" t="s">
        <v>141</v>
      </c>
      <c r="AD148" s="50" t="s">
        <v>505</v>
      </c>
      <c r="AE148" s="98" t="s">
        <v>519</v>
      </c>
      <c r="AF148" s="6" t="s">
        <v>48</v>
      </c>
      <c r="AG148" s="14" t="s">
        <v>49</v>
      </c>
      <c r="AH148" s="82"/>
      <c r="AI148" s="29"/>
    </row>
    <row r="149" spans="1:35" ht="144" customHeight="1" x14ac:dyDescent="0.2">
      <c r="A149" s="84">
        <v>145</v>
      </c>
      <c r="B149" s="85" t="s">
        <v>446</v>
      </c>
      <c r="C149" s="47" t="s">
        <v>263</v>
      </c>
      <c r="D149" s="28" t="s">
        <v>99</v>
      </c>
      <c r="E149" s="86" t="s">
        <v>37</v>
      </c>
      <c r="F149" s="56">
        <v>40000000</v>
      </c>
      <c r="G149" s="49" t="s">
        <v>493</v>
      </c>
      <c r="H149" s="87">
        <v>6776030</v>
      </c>
      <c r="I149" s="88">
        <v>3</v>
      </c>
      <c r="J149" s="32"/>
      <c r="K149" s="16"/>
      <c r="L149" s="33"/>
      <c r="M149" s="25"/>
      <c r="N149" s="26"/>
      <c r="O149" s="13"/>
      <c r="P149" s="12"/>
      <c r="Q149" s="13"/>
      <c r="R149" s="27"/>
      <c r="S149" s="64">
        <v>42885</v>
      </c>
      <c r="T149" s="66">
        <v>42887</v>
      </c>
      <c r="U149" s="213">
        <v>150</v>
      </c>
      <c r="V149" s="64">
        <v>43039</v>
      </c>
      <c r="W149" s="64">
        <v>42992</v>
      </c>
      <c r="X149" s="130">
        <v>45</v>
      </c>
      <c r="Y149" s="129">
        <v>43084</v>
      </c>
      <c r="Z149" s="56">
        <v>12000000</v>
      </c>
      <c r="AA149" s="20">
        <f t="shared" si="2"/>
        <v>52000000</v>
      </c>
      <c r="AB149" s="57" t="s">
        <v>1016</v>
      </c>
      <c r="AC149" s="47" t="s">
        <v>369</v>
      </c>
      <c r="AD149" s="40" t="s">
        <v>373</v>
      </c>
      <c r="AE149" s="69" t="s">
        <v>520</v>
      </c>
      <c r="AF149" s="6" t="s">
        <v>48</v>
      </c>
      <c r="AG149" s="14" t="s">
        <v>49</v>
      </c>
      <c r="AH149" s="82"/>
      <c r="AI149" s="29"/>
    </row>
    <row r="150" spans="1:35" ht="144" customHeight="1" x14ac:dyDescent="0.2">
      <c r="A150" s="84">
        <v>146</v>
      </c>
      <c r="B150" s="85" t="s">
        <v>447</v>
      </c>
      <c r="C150" s="47" t="s">
        <v>274</v>
      </c>
      <c r="D150" s="28" t="s">
        <v>99</v>
      </c>
      <c r="E150" s="28" t="s">
        <v>101</v>
      </c>
      <c r="F150" s="56">
        <v>10800000</v>
      </c>
      <c r="G150" s="49" t="s">
        <v>494</v>
      </c>
      <c r="H150" s="30">
        <v>1098369</v>
      </c>
      <c r="I150" s="90">
        <v>7</v>
      </c>
      <c r="J150" s="32"/>
      <c r="K150" s="16"/>
      <c r="L150" s="33"/>
      <c r="M150" s="25"/>
      <c r="N150" s="26"/>
      <c r="O150" s="13"/>
      <c r="P150" s="12"/>
      <c r="Q150" s="13"/>
      <c r="R150" s="27"/>
      <c r="S150" s="64">
        <v>42885</v>
      </c>
      <c r="T150" s="66">
        <v>42886</v>
      </c>
      <c r="U150" s="213">
        <v>180</v>
      </c>
      <c r="V150" s="64">
        <v>43069</v>
      </c>
      <c r="W150" s="21"/>
      <c r="X150" s="7"/>
      <c r="Y150" s="7"/>
      <c r="Z150" s="8"/>
      <c r="AA150" s="20">
        <f t="shared" si="2"/>
        <v>10800000</v>
      </c>
      <c r="AB150" s="57">
        <v>308</v>
      </c>
      <c r="AC150" s="47" t="s">
        <v>369</v>
      </c>
      <c r="AD150" s="40" t="s">
        <v>506</v>
      </c>
      <c r="AE150" s="98" t="s">
        <v>521</v>
      </c>
      <c r="AF150" s="6" t="s">
        <v>48</v>
      </c>
      <c r="AG150" s="14" t="s">
        <v>49</v>
      </c>
      <c r="AH150" s="82"/>
      <c r="AI150" s="29"/>
    </row>
    <row r="151" spans="1:35" ht="76.5" x14ac:dyDescent="0.2">
      <c r="A151" s="84">
        <v>147</v>
      </c>
      <c r="B151" s="85" t="s">
        <v>448</v>
      </c>
      <c r="C151" s="47" t="s">
        <v>468</v>
      </c>
      <c r="D151" s="28" t="s">
        <v>99</v>
      </c>
      <c r="E151" s="86" t="s">
        <v>37</v>
      </c>
      <c r="F151" s="56">
        <v>40000000</v>
      </c>
      <c r="G151" s="49" t="s">
        <v>495</v>
      </c>
      <c r="H151" s="87">
        <v>81715332</v>
      </c>
      <c r="I151" s="88">
        <v>1</v>
      </c>
      <c r="K151" s="4"/>
      <c r="S151" s="64">
        <v>42886</v>
      </c>
      <c r="T151" s="66">
        <v>42887</v>
      </c>
      <c r="U151" s="213">
        <v>150</v>
      </c>
      <c r="V151" s="64">
        <v>43039</v>
      </c>
      <c r="W151" s="136">
        <v>43039</v>
      </c>
      <c r="X151" s="137">
        <v>45</v>
      </c>
      <c r="Y151" s="138">
        <v>43084</v>
      </c>
      <c r="Z151" s="126">
        <v>12000000</v>
      </c>
      <c r="AA151" s="20">
        <f t="shared" si="2"/>
        <v>52000000</v>
      </c>
      <c r="AB151" s="57" t="s">
        <v>1211</v>
      </c>
      <c r="AC151" s="79" t="s">
        <v>141</v>
      </c>
      <c r="AD151" s="40" t="s">
        <v>172</v>
      </c>
      <c r="AE151" s="96" t="s">
        <v>516</v>
      </c>
      <c r="AF151" s="6" t="s">
        <v>48</v>
      </c>
      <c r="AG151" s="14" t="s">
        <v>49</v>
      </c>
    </row>
    <row r="152" spans="1:35" ht="51" x14ac:dyDescent="0.2">
      <c r="A152" s="84">
        <v>148</v>
      </c>
      <c r="B152" s="85" t="s">
        <v>449</v>
      </c>
      <c r="C152" s="47" t="s">
        <v>469</v>
      </c>
      <c r="D152" s="28" t="s">
        <v>99</v>
      </c>
      <c r="E152" s="28" t="s">
        <v>101</v>
      </c>
      <c r="F152" s="56">
        <v>10800000</v>
      </c>
      <c r="G152" s="49" t="s">
        <v>1399</v>
      </c>
      <c r="H152" s="207">
        <v>35325622</v>
      </c>
      <c r="I152" s="90">
        <v>0</v>
      </c>
      <c r="K152" s="4"/>
      <c r="S152" s="64">
        <v>42886</v>
      </c>
      <c r="T152" s="66">
        <v>42887</v>
      </c>
      <c r="U152" s="213">
        <v>180</v>
      </c>
      <c r="V152" s="64">
        <v>43069</v>
      </c>
      <c r="W152" s="190">
        <v>43069</v>
      </c>
      <c r="X152" s="137">
        <v>15</v>
      </c>
      <c r="Y152" s="138">
        <v>43084</v>
      </c>
      <c r="Z152" s="144">
        <v>900000</v>
      </c>
      <c r="AA152" s="204">
        <f t="shared" si="2"/>
        <v>11700000</v>
      </c>
      <c r="AB152" s="57" t="s">
        <v>1400</v>
      </c>
      <c r="AC152" s="47" t="s">
        <v>369</v>
      </c>
      <c r="AD152" s="68" t="s">
        <v>506</v>
      </c>
      <c r="AE152" s="95" t="s">
        <v>521</v>
      </c>
      <c r="AF152" s="6" t="s">
        <v>1218</v>
      </c>
      <c r="AG152" s="14" t="s">
        <v>49</v>
      </c>
    </row>
    <row r="153" spans="1:35" ht="76.5" x14ac:dyDescent="0.2">
      <c r="A153" s="84">
        <v>149</v>
      </c>
      <c r="B153" s="85" t="s">
        <v>450</v>
      </c>
      <c r="C153" s="47" t="s">
        <v>470</v>
      </c>
      <c r="D153" s="28" t="s">
        <v>99</v>
      </c>
      <c r="E153" s="86" t="s">
        <v>37</v>
      </c>
      <c r="F153" s="56">
        <v>35000000</v>
      </c>
      <c r="G153" s="49" t="s">
        <v>496</v>
      </c>
      <c r="H153" s="87">
        <v>52863214</v>
      </c>
      <c r="I153" s="88">
        <v>1</v>
      </c>
      <c r="K153" s="4"/>
      <c r="S153" s="64">
        <v>42886</v>
      </c>
      <c r="T153" s="66">
        <v>42887</v>
      </c>
      <c r="U153" s="213">
        <v>150</v>
      </c>
      <c r="V153" s="64">
        <v>43039</v>
      </c>
      <c r="W153" s="136">
        <v>43039</v>
      </c>
      <c r="X153" s="137">
        <v>30</v>
      </c>
      <c r="Y153" s="138">
        <v>43069</v>
      </c>
      <c r="Z153" s="126">
        <v>7000000</v>
      </c>
      <c r="AA153" s="20">
        <f t="shared" si="2"/>
        <v>42000000</v>
      </c>
      <c r="AB153" s="57" t="s">
        <v>1213</v>
      </c>
      <c r="AC153" s="79" t="s">
        <v>141</v>
      </c>
      <c r="AD153" s="40" t="s">
        <v>507</v>
      </c>
      <c r="AE153" s="98" t="s">
        <v>511</v>
      </c>
      <c r="AF153" s="6" t="s">
        <v>48</v>
      </c>
      <c r="AG153" s="14" t="s">
        <v>49</v>
      </c>
    </row>
    <row r="154" spans="1:35" ht="102" x14ac:dyDescent="0.2">
      <c r="A154" s="84">
        <v>150</v>
      </c>
      <c r="B154" s="85" t="s">
        <v>522</v>
      </c>
      <c r="C154" s="47" t="s">
        <v>551</v>
      </c>
      <c r="D154" s="28" t="s">
        <v>99</v>
      </c>
      <c r="E154" s="86" t="s">
        <v>37</v>
      </c>
      <c r="F154" s="56">
        <v>24000000</v>
      </c>
      <c r="G154" s="49" t="s">
        <v>585</v>
      </c>
      <c r="H154" s="107">
        <v>46359488</v>
      </c>
      <c r="I154" s="88">
        <v>1</v>
      </c>
      <c r="K154" s="4"/>
      <c r="S154" s="64">
        <v>42887</v>
      </c>
      <c r="T154" s="66">
        <v>42888</v>
      </c>
      <c r="U154" s="213">
        <v>180</v>
      </c>
      <c r="V154" s="64">
        <v>43070</v>
      </c>
      <c r="W154" s="21"/>
      <c r="X154" s="7"/>
      <c r="Y154" s="7"/>
      <c r="Z154" s="8"/>
      <c r="AA154" s="20">
        <f t="shared" si="2"/>
        <v>24000000</v>
      </c>
      <c r="AB154" s="57">
        <v>313</v>
      </c>
      <c r="AC154" s="47" t="s">
        <v>141</v>
      </c>
      <c r="AD154" s="68" t="s">
        <v>640</v>
      </c>
      <c r="AE154" s="6" t="s">
        <v>641</v>
      </c>
      <c r="AF154" s="6" t="s">
        <v>48</v>
      </c>
      <c r="AG154" s="14" t="s">
        <v>49</v>
      </c>
    </row>
    <row r="155" spans="1:35" ht="114.75" x14ac:dyDescent="0.2">
      <c r="A155" s="84">
        <v>151</v>
      </c>
      <c r="B155" s="85" t="s">
        <v>523</v>
      </c>
      <c r="C155" s="47" t="s">
        <v>552</v>
      </c>
      <c r="D155" s="47" t="s">
        <v>411</v>
      </c>
      <c r="E155" s="47" t="s">
        <v>473</v>
      </c>
      <c r="F155" s="56">
        <v>8684436</v>
      </c>
      <c r="G155" s="49" t="s">
        <v>586</v>
      </c>
      <c r="H155" s="107">
        <v>900803591</v>
      </c>
      <c r="I155" s="88">
        <v>2</v>
      </c>
      <c r="K155" s="4"/>
      <c r="S155" s="64">
        <v>42887</v>
      </c>
      <c r="T155" s="66">
        <v>42901</v>
      </c>
      <c r="U155" s="47">
        <v>30</v>
      </c>
      <c r="V155" s="64">
        <v>42930</v>
      </c>
      <c r="W155" s="21"/>
      <c r="X155" s="7"/>
      <c r="Y155" s="7"/>
      <c r="Z155" s="8"/>
      <c r="AA155" s="20">
        <f t="shared" si="2"/>
        <v>8684436</v>
      </c>
      <c r="AB155" s="57">
        <v>312</v>
      </c>
      <c r="AC155" s="47" t="s">
        <v>369</v>
      </c>
      <c r="AD155" s="68" t="s">
        <v>506</v>
      </c>
      <c r="AE155" s="12" t="s">
        <v>633</v>
      </c>
      <c r="AF155" s="6" t="s">
        <v>48</v>
      </c>
      <c r="AG155" s="14"/>
    </row>
    <row r="156" spans="1:35" ht="51" x14ac:dyDescent="0.2">
      <c r="A156" s="84">
        <v>152</v>
      </c>
      <c r="B156" s="85" t="s">
        <v>524</v>
      </c>
      <c r="C156" s="47" t="s">
        <v>553</v>
      </c>
      <c r="D156" s="28" t="s">
        <v>99</v>
      </c>
      <c r="E156" s="86" t="s">
        <v>37</v>
      </c>
      <c r="F156" s="56">
        <v>8883000</v>
      </c>
      <c r="G156" s="49" t="s">
        <v>587</v>
      </c>
      <c r="H156" s="107">
        <v>79984859</v>
      </c>
      <c r="I156" s="88">
        <v>9</v>
      </c>
      <c r="K156" s="4"/>
      <c r="S156" s="64">
        <v>42888</v>
      </c>
      <c r="T156" s="66">
        <v>42893</v>
      </c>
      <c r="U156" s="213">
        <v>210</v>
      </c>
      <c r="V156" s="64">
        <v>43107</v>
      </c>
      <c r="W156" s="21"/>
      <c r="X156" s="7"/>
      <c r="Y156" s="7"/>
      <c r="Z156" s="8"/>
      <c r="AA156" s="20">
        <f t="shared" si="2"/>
        <v>8883000</v>
      </c>
      <c r="AB156" s="57">
        <v>318</v>
      </c>
      <c r="AC156" s="47" t="s">
        <v>623</v>
      </c>
      <c r="AD156" s="6" t="s">
        <v>173</v>
      </c>
      <c r="AE156" s="12" t="s">
        <v>161</v>
      </c>
      <c r="AF156" s="6" t="s">
        <v>48</v>
      </c>
      <c r="AG156" s="14"/>
    </row>
    <row r="157" spans="1:35" ht="51" x14ac:dyDescent="0.2">
      <c r="A157" s="84">
        <v>153</v>
      </c>
      <c r="B157" s="85" t="s">
        <v>525</v>
      </c>
      <c r="C157" s="47" t="s">
        <v>96</v>
      </c>
      <c r="D157" s="28" t="s">
        <v>99</v>
      </c>
      <c r="E157" s="86" t="s">
        <v>37</v>
      </c>
      <c r="F157" s="56">
        <v>36000000</v>
      </c>
      <c r="G157" s="49" t="s">
        <v>588</v>
      </c>
      <c r="H157" s="108">
        <v>74243433</v>
      </c>
      <c r="I157" s="88">
        <v>8</v>
      </c>
      <c r="K157" s="4"/>
      <c r="S157" s="64">
        <v>42888</v>
      </c>
      <c r="T157" s="66">
        <v>42892</v>
      </c>
      <c r="U157" s="213">
        <v>150</v>
      </c>
      <c r="V157" s="64">
        <v>43044</v>
      </c>
      <c r="W157" s="136">
        <v>43042</v>
      </c>
      <c r="X157" s="137">
        <v>40</v>
      </c>
      <c r="Y157" s="138">
        <v>43084</v>
      </c>
      <c r="Z157" s="144">
        <v>17500000</v>
      </c>
      <c r="AA157" s="20">
        <f t="shared" si="2"/>
        <v>53500000</v>
      </c>
      <c r="AB157" s="57" t="s">
        <v>1390</v>
      </c>
      <c r="AC157" s="47" t="s">
        <v>369</v>
      </c>
      <c r="AD157" s="68" t="s">
        <v>168</v>
      </c>
      <c r="AE157" s="47" t="s">
        <v>632</v>
      </c>
      <c r="AF157" s="6" t="s">
        <v>1219</v>
      </c>
      <c r="AG157" s="14"/>
    </row>
    <row r="158" spans="1:35" ht="89.25" x14ac:dyDescent="0.2">
      <c r="A158" s="84">
        <v>154</v>
      </c>
      <c r="B158" s="85" t="s">
        <v>526</v>
      </c>
      <c r="C158" s="47" t="s">
        <v>554</v>
      </c>
      <c r="D158" s="28" t="s">
        <v>99</v>
      </c>
      <c r="E158" s="86" t="s">
        <v>37</v>
      </c>
      <c r="F158" s="56">
        <v>35000000</v>
      </c>
      <c r="G158" s="49" t="s">
        <v>589</v>
      </c>
      <c r="H158" s="107">
        <v>74184247</v>
      </c>
      <c r="I158" s="88">
        <v>0</v>
      </c>
      <c r="K158" s="4"/>
      <c r="S158" s="64">
        <v>42888</v>
      </c>
      <c r="T158" s="66">
        <v>42891</v>
      </c>
      <c r="U158" s="213">
        <v>150</v>
      </c>
      <c r="V158" s="64">
        <v>43043</v>
      </c>
      <c r="W158" s="136">
        <v>43042</v>
      </c>
      <c r="X158" s="137">
        <v>41</v>
      </c>
      <c r="Y158" s="138">
        <v>43084</v>
      </c>
      <c r="Z158" s="144">
        <v>9566667</v>
      </c>
      <c r="AA158" s="20">
        <f t="shared" si="2"/>
        <v>44566667</v>
      </c>
      <c r="AB158" s="57" t="s">
        <v>1389</v>
      </c>
      <c r="AC158" s="47" t="s">
        <v>371</v>
      </c>
      <c r="AD158" s="6" t="s">
        <v>381</v>
      </c>
      <c r="AE158" s="10" t="s">
        <v>642</v>
      </c>
      <c r="AF158" s="6" t="s">
        <v>1219</v>
      </c>
      <c r="AG158" s="14"/>
    </row>
    <row r="159" spans="1:35" ht="76.5" x14ac:dyDescent="0.2">
      <c r="A159" s="84">
        <v>155</v>
      </c>
      <c r="B159" s="85">
        <v>17777</v>
      </c>
      <c r="C159" s="47" t="s">
        <v>555</v>
      </c>
      <c r="D159" s="47" t="s">
        <v>579</v>
      </c>
      <c r="E159" s="47" t="s">
        <v>291</v>
      </c>
      <c r="F159" s="56">
        <v>70000000</v>
      </c>
      <c r="G159" s="49" t="s">
        <v>590</v>
      </c>
      <c r="H159" s="107">
        <v>8000750036</v>
      </c>
      <c r="I159" s="88">
        <v>0</v>
      </c>
      <c r="K159" s="4"/>
      <c r="S159" s="64">
        <v>42891</v>
      </c>
      <c r="T159" s="173" t="s">
        <v>619</v>
      </c>
      <c r="U159" s="47">
        <v>240</v>
      </c>
      <c r="V159" s="47" t="s">
        <v>619</v>
      </c>
      <c r="W159" s="64"/>
      <c r="X159" s="7"/>
      <c r="Y159" s="7"/>
      <c r="Z159" s="8"/>
      <c r="AA159" s="20">
        <f t="shared" si="2"/>
        <v>70000000</v>
      </c>
      <c r="AB159" s="57">
        <v>323</v>
      </c>
      <c r="AC159" s="47" t="s">
        <v>624</v>
      </c>
      <c r="AD159" s="6" t="s">
        <v>162</v>
      </c>
      <c r="AE159" s="10" t="s">
        <v>147</v>
      </c>
      <c r="AF159" s="6" t="s">
        <v>48</v>
      </c>
      <c r="AG159" s="14"/>
    </row>
    <row r="160" spans="1:35" ht="63.75" x14ac:dyDescent="0.2">
      <c r="A160" s="84">
        <v>156</v>
      </c>
      <c r="B160" s="85" t="s">
        <v>527</v>
      </c>
      <c r="C160" s="47" t="s">
        <v>556</v>
      </c>
      <c r="D160" s="47" t="s">
        <v>411</v>
      </c>
      <c r="E160" s="47" t="s">
        <v>582</v>
      </c>
      <c r="F160" s="56">
        <v>3000000</v>
      </c>
      <c r="G160" s="49" t="s">
        <v>591</v>
      </c>
      <c r="H160" s="107">
        <v>900396512</v>
      </c>
      <c r="I160" s="88">
        <v>3</v>
      </c>
      <c r="K160" s="4"/>
      <c r="S160" s="64">
        <v>42892</v>
      </c>
      <c r="T160" s="66">
        <v>42898</v>
      </c>
      <c r="U160" s="47" t="s">
        <v>620</v>
      </c>
      <c r="V160" s="64">
        <v>42921</v>
      </c>
      <c r="W160" s="21"/>
      <c r="X160" s="7"/>
      <c r="Y160" s="7"/>
      <c r="Z160" s="8"/>
      <c r="AA160" s="20">
        <f t="shared" si="2"/>
        <v>3000000</v>
      </c>
      <c r="AB160" s="57">
        <v>322</v>
      </c>
      <c r="AC160" s="47" t="s">
        <v>369</v>
      </c>
      <c r="AD160" s="68" t="s">
        <v>506</v>
      </c>
      <c r="AE160" s="12" t="s">
        <v>633</v>
      </c>
      <c r="AF160" s="6" t="s">
        <v>48</v>
      </c>
      <c r="AG160" s="14"/>
    </row>
    <row r="161" spans="1:33" ht="76.5" x14ac:dyDescent="0.2">
      <c r="A161" s="84">
        <v>157</v>
      </c>
      <c r="B161" s="85" t="s">
        <v>528</v>
      </c>
      <c r="C161" s="47" t="s">
        <v>1216</v>
      </c>
      <c r="D161" s="28" t="s">
        <v>99</v>
      </c>
      <c r="E161" s="86" t="s">
        <v>37</v>
      </c>
      <c r="F161" s="56">
        <v>25000000</v>
      </c>
      <c r="G161" s="49" t="s">
        <v>592</v>
      </c>
      <c r="H161" s="107">
        <v>32906068</v>
      </c>
      <c r="I161" s="88">
        <v>6</v>
      </c>
      <c r="K161" s="4"/>
      <c r="S161" s="64">
        <v>42922</v>
      </c>
      <c r="T161" s="66">
        <v>42894</v>
      </c>
      <c r="U161" s="213">
        <v>150</v>
      </c>
      <c r="V161" s="64">
        <v>43047</v>
      </c>
      <c r="W161" s="21"/>
      <c r="X161" s="7"/>
      <c r="Y161" s="7"/>
      <c r="Z161" s="8"/>
      <c r="AA161" s="20">
        <f t="shared" si="2"/>
        <v>25000000</v>
      </c>
      <c r="AB161" s="57">
        <v>325</v>
      </c>
      <c r="AC161" s="47" t="s">
        <v>369</v>
      </c>
      <c r="AD161" s="40" t="s">
        <v>962</v>
      </c>
      <c r="AE161" s="69" t="s">
        <v>388</v>
      </c>
      <c r="AF161" s="6" t="s">
        <v>1217</v>
      </c>
      <c r="AG161" s="14"/>
    </row>
    <row r="162" spans="1:33" ht="51" x14ac:dyDescent="0.2">
      <c r="A162" s="84">
        <v>158</v>
      </c>
      <c r="B162" s="85" t="s">
        <v>529</v>
      </c>
      <c r="C162" s="49" t="s">
        <v>557</v>
      </c>
      <c r="D162" s="28" t="s">
        <v>99</v>
      </c>
      <c r="E162" s="86" t="s">
        <v>37</v>
      </c>
      <c r="F162" s="56">
        <v>35000000</v>
      </c>
      <c r="G162" s="49" t="s">
        <v>593</v>
      </c>
      <c r="H162" s="107">
        <v>1020719702</v>
      </c>
      <c r="I162" s="88"/>
      <c r="K162" s="4"/>
      <c r="S162" s="64">
        <v>42892</v>
      </c>
      <c r="T162" s="66">
        <v>42893</v>
      </c>
      <c r="U162" s="213">
        <v>150</v>
      </c>
      <c r="V162" s="197">
        <v>43045</v>
      </c>
      <c r="W162" s="138">
        <v>43041</v>
      </c>
      <c r="X162" s="198">
        <v>39</v>
      </c>
      <c r="Y162" s="138">
        <v>43084</v>
      </c>
      <c r="Z162" s="199">
        <v>9100000</v>
      </c>
      <c r="AA162" s="204">
        <f t="shared" si="2"/>
        <v>44100000</v>
      </c>
      <c r="AB162" s="47" t="s">
        <v>1394</v>
      </c>
      <c r="AC162" s="47" t="s">
        <v>369</v>
      </c>
      <c r="AD162" s="6" t="s">
        <v>171</v>
      </c>
      <c r="AE162" s="10" t="s">
        <v>158</v>
      </c>
      <c r="AF162" s="6" t="s">
        <v>1219</v>
      </c>
      <c r="AG162" s="14" t="s">
        <v>49</v>
      </c>
    </row>
    <row r="163" spans="1:33" ht="89.25" x14ac:dyDescent="0.2">
      <c r="A163" s="84">
        <v>159</v>
      </c>
      <c r="B163" s="85" t="s">
        <v>530</v>
      </c>
      <c r="C163" s="47" t="s">
        <v>558</v>
      </c>
      <c r="D163" s="28" t="s">
        <v>99</v>
      </c>
      <c r="E163" s="86" t="s">
        <v>37</v>
      </c>
      <c r="F163" s="56">
        <v>30000000</v>
      </c>
      <c r="G163" s="49" t="s">
        <v>594</v>
      </c>
      <c r="H163" s="107">
        <v>79578858</v>
      </c>
      <c r="I163" s="88">
        <v>0</v>
      </c>
      <c r="K163" s="4"/>
      <c r="S163" s="64">
        <v>42892</v>
      </c>
      <c r="T163" s="66">
        <v>42898</v>
      </c>
      <c r="U163" s="213">
        <v>180</v>
      </c>
      <c r="V163" s="64">
        <v>43080</v>
      </c>
      <c r="W163" s="21"/>
      <c r="X163" s="7"/>
      <c r="Y163" s="7"/>
      <c r="Z163" s="8"/>
      <c r="AA163" s="20">
        <f t="shared" si="2"/>
        <v>30000000</v>
      </c>
      <c r="AB163" s="57">
        <v>330</v>
      </c>
      <c r="AC163" s="47" t="s">
        <v>371</v>
      </c>
      <c r="AD163" s="40" t="s">
        <v>381</v>
      </c>
      <c r="AE163" s="70" t="s">
        <v>393</v>
      </c>
      <c r="AF163" s="6" t="s">
        <v>1219</v>
      </c>
      <c r="AG163" s="14" t="s">
        <v>49</v>
      </c>
    </row>
    <row r="164" spans="1:33" ht="51" x14ac:dyDescent="0.2">
      <c r="A164" s="84">
        <v>160</v>
      </c>
      <c r="B164" s="85" t="s">
        <v>531</v>
      </c>
      <c r="C164" s="47" t="s">
        <v>559</v>
      </c>
      <c r="D164" s="47" t="s">
        <v>411</v>
      </c>
      <c r="E164" s="47" t="s">
        <v>291</v>
      </c>
      <c r="F164" s="56">
        <v>11352600</v>
      </c>
      <c r="G164" s="49" t="s">
        <v>595</v>
      </c>
      <c r="H164" s="107">
        <v>900068959</v>
      </c>
      <c r="I164" s="88">
        <v>5</v>
      </c>
      <c r="K164" s="4"/>
      <c r="S164" s="109">
        <v>42893</v>
      </c>
      <c r="T164" s="66">
        <v>42895</v>
      </c>
      <c r="U164" s="47">
        <v>240</v>
      </c>
      <c r="V164" s="64">
        <v>43139</v>
      </c>
      <c r="W164" s="21"/>
      <c r="X164" s="7"/>
      <c r="Y164" s="7"/>
      <c r="Z164" s="8"/>
      <c r="AA164" s="20">
        <f t="shared" si="2"/>
        <v>11352600</v>
      </c>
      <c r="AB164" s="57">
        <v>326</v>
      </c>
      <c r="AC164" s="47" t="s">
        <v>625</v>
      </c>
      <c r="AD164" s="6" t="s">
        <v>173</v>
      </c>
      <c r="AE164" s="12" t="s">
        <v>161</v>
      </c>
      <c r="AF164" s="6" t="s">
        <v>48</v>
      </c>
      <c r="AG164" s="14"/>
    </row>
    <row r="165" spans="1:33" ht="51" x14ac:dyDescent="0.2">
      <c r="A165" s="84">
        <v>161</v>
      </c>
      <c r="B165" s="85" t="s">
        <v>532</v>
      </c>
      <c r="C165" s="47" t="s">
        <v>560</v>
      </c>
      <c r="D165" s="28" t="s">
        <v>99</v>
      </c>
      <c r="E165" s="86" t="s">
        <v>37</v>
      </c>
      <c r="F165" s="105">
        <v>30000000</v>
      </c>
      <c r="G165" s="134" t="s">
        <v>596</v>
      </c>
      <c r="H165" s="107">
        <v>4172406</v>
      </c>
      <c r="I165" s="88">
        <v>9</v>
      </c>
      <c r="K165" s="4"/>
      <c r="S165" s="109">
        <v>42893</v>
      </c>
      <c r="T165" s="174">
        <v>42895</v>
      </c>
      <c r="U165" s="214">
        <v>150</v>
      </c>
      <c r="V165" s="109">
        <v>43047</v>
      </c>
      <c r="W165" s="190">
        <v>43046</v>
      </c>
      <c r="X165" s="196">
        <v>37</v>
      </c>
      <c r="Y165" s="195">
        <v>43084</v>
      </c>
      <c r="Z165" s="194">
        <v>7400000</v>
      </c>
      <c r="AA165" s="20">
        <f t="shared" si="2"/>
        <v>37400000</v>
      </c>
      <c r="AB165" s="57" t="s">
        <v>1391</v>
      </c>
      <c r="AC165" s="47" t="s">
        <v>141</v>
      </c>
      <c r="AD165" s="50" t="s">
        <v>630</v>
      </c>
      <c r="AE165" s="47" t="s">
        <v>634</v>
      </c>
      <c r="AF165" s="6" t="s">
        <v>1219</v>
      </c>
      <c r="AG165" s="14" t="s">
        <v>49</v>
      </c>
    </row>
    <row r="166" spans="1:33" ht="76.5" x14ac:dyDescent="0.2">
      <c r="A166" s="84">
        <v>162</v>
      </c>
      <c r="B166" s="100" t="s">
        <v>533</v>
      </c>
      <c r="C166" s="47" t="s">
        <v>561</v>
      </c>
      <c r="D166" s="28" t="s">
        <v>99</v>
      </c>
      <c r="E166" s="86" t="s">
        <v>37</v>
      </c>
      <c r="F166" s="105">
        <v>20000000</v>
      </c>
      <c r="G166" s="67" t="s">
        <v>1227</v>
      </c>
      <c r="H166" s="107">
        <v>1022324745</v>
      </c>
      <c r="I166" s="88"/>
      <c r="K166" s="4"/>
      <c r="S166" s="64">
        <v>42901</v>
      </c>
      <c r="T166" s="110">
        <v>42901</v>
      </c>
      <c r="U166" s="214">
        <v>150</v>
      </c>
      <c r="V166" s="110">
        <v>41957</v>
      </c>
      <c r="W166" s="136">
        <v>43053</v>
      </c>
      <c r="X166" s="137">
        <v>30</v>
      </c>
      <c r="Y166" s="138">
        <v>43084</v>
      </c>
      <c r="Z166" s="194">
        <v>4000000</v>
      </c>
      <c r="AA166" s="20">
        <f t="shared" si="2"/>
        <v>24000000</v>
      </c>
      <c r="AB166" s="57" t="s">
        <v>1402</v>
      </c>
      <c r="AC166" s="47" t="s">
        <v>369</v>
      </c>
      <c r="AD166" s="40" t="s">
        <v>377</v>
      </c>
      <c r="AE166" s="69" t="s">
        <v>643</v>
      </c>
      <c r="AF166" s="6" t="s">
        <v>1219</v>
      </c>
      <c r="AG166" s="14" t="s">
        <v>49</v>
      </c>
    </row>
    <row r="167" spans="1:33" ht="76.5" x14ac:dyDescent="0.2">
      <c r="A167" s="84">
        <v>163</v>
      </c>
      <c r="B167" s="101" t="s">
        <v>534</v>
      </c>
      <c r="C167" s="47" t="s">
        <v>562</v>
      </c>
      <c r="D167" s="28" t="s">
        <v>99</v>
      </c>
      <c r="E167" s="86" t="s">
        <v>37</v>
      </c>
      <c r="F167" s="56">
        <v>20000000</v>
      </c>
      <c r="G167" s="49" t="s">
        <v>597</v>
      </c>
      <c r="H167" s="107">
        <v>1057587121</v>
      </c>
      <c r="I167" s="88"/>
      <c r="K167" s="4"/>
      <c r="S167" s="64">
        <v>42901</v>
      </c>
      <c r="T167" s="110">
        <v>42902</v>
      </c>
      <c r="U167" s="215">
        <v>150</v>
      </c>
      <c r="V167" s="110">
        <v>43054</v>
      </c>
      <c r="W167" s="136">
        <v>43054</v>
      </c>
      <c r="X167" s="137">
        <v>30</v>
      </c>
      <c r="Y167" s="138">
        <v>43054</v>
      </c>
      <c r="Z167" s="144">
        <v>4000000</v>
      </c>
      <c r="AA167" s="20">
        <f t="shared" si="2"/>
        <v>24000000</v>
      </c>
      <c r="AB167" s="57" t="s">
        <v>1396</v>
      </c>
      <c r="AC167" s="47" t="s">
        <v>626</v>
      </c>
      <c r="AD167" s="6" t="s">
        <v>162</v>
      </c>
      <c r="AE167" s="10" t="s">
        <v>147</v>
      </c>
      <c r="AF167" s="6" t="s">
        <v>1218</v>
      </c>
      <c r="AG167" s="14" t="s">
        <v>49</v>
      </c>
    </row>
    <row r="168" spans="1:33" ht="89.25" x14ac:dyDescent="0.2">
      <c r="A168" s="84">
        <v>164</v>
      </c>
      <c r="B168" s="102" t="s">
        <v>535</v>
      </c>
      <c r="C168" s="47" t="s">
        <v>563</v>
      </c>
      <c r="D168" s="28" t="s">
        <v>99</v>
      </c>
      <c r="E168" s="28" t="s">
        <v>101</v>
      </c>
      <c r="F168" s="56">
        <v>13500000</v>
      </c>
      <c r="G168" s="49" t="s">
        <v>598</v>
      </c>
      <c r="H168" s="107">
        <v>52540545</v>
      </c>
      <c r="I168" s="88"/>
      <c r="K168" s="4"/>
      <c r="S168" s="64">
        <v>42901</v>
      </c>
      <c r="T168" s="110">
        <v>42902</v>
      </c>
      <c r="U168" s="215">
        <v>150</v>
      </c>
      <c r="V168" s="110">
        <v>43054</v>
      </c>
      <c r="W168" s="136">
        <v>43053</v>
      </c>
      <c r="X168" s="137">
        <v>30</v>
      </c>
      <c r="Y168" s="138">
        <v>43084</v>
      </c>
      <c r="Z168" s="144">
        <v>2700000</v>
      </c>
      <c r="AA168" s="20">
        <f t="shared" si="2"/>
        <v>16200000</v>
      </c>
      <c r="AB168" s="57" t="s">
        <v>1401</v>
      </c>
      <c r="AC168" s="47" t="s">
        <v>369</v>
      </c>
      <c r="AD168" s="68" t="s">
        <v>506</v>
      </c>
      <c r="AE168" s="12" t="s">
        <v>633</v>
      </c>
      <c r="AF168" s="6" t="s">
        <v>1219</v>
      </c>
      <c r="AG168" s="14" t="s">
        <v>49</v>
      </c>
    </row>
    <row r="169" spans="1:33" ht="51" x14ac:dyDescent="0.2">
      <c r="A169" s="84">
        <v>165</v>
      </c>
      <c r="B169" s="102" t="s">
        <v>536</v>
      </c>
      <c r="C169" s="47" t="s">
        <v>564</v>
      </c>
      <c r="D169" s="28" t="s">
        <v>99</v>
      </c>
      <c r="E169" s="28" t="s">
        <v>101</v>
      </c>
      <c r="F169" s="56">
        <v>15000000</v>
      </c>
      <c r="G169" s="49" t="s">
        <v>599</v>
      </c>
      <c r="H169" s="107">
        <v>64740109</v>
      </c>
      <c r="I169" s="88"/>
      <c r="K169" s="4"/>
      <c r="S169" s="64">
        <v>42902</v>
      </c>
      <c r="T169" s="66">
        <v>42906</v>
      </c>
      <c r="U169" s="213">
        <v>150</v>
      </c>
      <c r="V169" s="64">
        <v>43058</v>
      </c>
      <c r="W169" s="136">
        <v>43056</v>
      </c>
      <c r="X169" s="137">
        <v>26</v>
      </c>
      <c r="Y169" s="138">
        <v>43084</v>
      </c>
      <c r="Z169" s="126">
        <v>2600000</v>
      </c>
      <c r="AA169" s="20">
        <f t="shared" si="2"/>
        <v>17600000</v>
      </c>
      <c r="AB169" s="57" t="s">
        <v>1403</v>
      </c>
      <c r="AC169" s="47" t="s">
        <v>627</v>
      </c>
      <c r="AD169" s="6" t="s">
        <v>162</v>
      </c>
      <c r="AE169" s="10" t="s">
        <v>147</v>
      </c>
      <c r="AF169" s="6" t="s">
        <v>1218</v>
      </c>
      <c r="AG169" s="14" t="s">
        <v>49</v>
      </c>
    </row>
    <row r="170" spans="1:33" ht="51" x14ac:dyDescent="0.2">
      <c r="A170" s="84">
        <v>166</v>
      </c>
      <c r="B170" s="102" t="s">
        <v>537</v>
      </c>
      <c r="C170" s="47" t="s">
        <v>565</v>
      </c>
      <c r="D170" s="28" t="s">
        <v>99</v>
      </c>
      <c r="E170" s="86" t="s">
        <v>37</v>
      </c>
      <c r="F170" s="56">
        <v>50000000</v>
      </c>
      <c r="G170" s="49" t="s">
        <v>600</v>
      </c>
      <c r="H170" s="107">
        <v>52010508</v>
      </c>
      <c r="I170" s="88"/>
      <c r="K170" s="4"/>
      <c r="S170" s="64">
        <v>42902</v>
      </c>
      <c r="T170" s="66">
        <v>42906</v>
      </c>
      <c r="U170" s="213">
        <v>150</v>
      </c>
      <c r="V170" s="64">
        <v>43058</v>
      </c>
      <c r="W170" s="136">
        <v>43056</v>
      </c>
      <c r="X170" s="137">
        <v>26</v>
      </c>
      <c r="Y170" s="138">
        <v>43084</v>
      </c>
      <c r="Z170" s="144">
        <v>8666667</v>
      </c>
      <c r="AA170" s="20">
        <f t="shared" si="2"/>
        <v>58666667</v>
      </c>
      <c r="AB170" s="57" t="s">
        <v>1404</v>
      </c>
      <c r="AC170" s="47" t="s">
        <v>141</v>
      </c>
      <c r="AD170" s="6" t="s">
        <v>162</v>
      </c>
      <c r="AE170" s="10" t="s">
        <v>147</v>
      </c>
      <c r="AF170" s="6" t="s">
        <v>1219</v>
      </c>
      <c r="AG170" s="14" t="s">
        <v>49</v>
      </c>
    </row>
    <row r="171" spans="1:33" ht="102" x14ac:dyDescent="0.2">
      <c r="A171" s="84">
        <v>167</v>
      </c>
      <c r="B171" s="102" t="s">
        <v>538</v>
      </c>
      <c r="C171" s="47" t="s">
        <v>566</v>
      </c>
      <c r="D171" s="104" t="s">
        <v>580</v>
      </c>
      <c r="E171" s="104" t="s">
        <v>473</v>
      </c>
      <c r="F171" s="56">
        <v>310000</v>
      </c>
      <c r="G171" s="49" t="s">
        <v>601</v>
      </c>
      <c r="H171" s="107" t="s">
        <v>615</v>
      </c>
      <c r="I171" s="88"/>
      <c r="K171" s="4"/>
      <c r="S171" s="64">
        <v>42902</v>
      </c>
      <c r="T171" s="66">
        <v>42908</v>
      </c>
      <c r="U171" s="47">
        <v>365</v>
      </c>
      <c r="V171" s="64">
        <v>43272</v>
      </c>
      <c r="W171" s="21"/>
      <c r="X171" s="7"/>
      <c r="Y171" s="7"/>
      <c r="Z171" s="8"/>
      <c r="AA171" s="20">
        <f t="shared" si="2"/>
        <v>310000</v>
      </c>
      <c r="AB171" s="57">
        <v>344</v>
      </c>
      <c r="AC171" s="47" t="s">
        <v>628</v>
      </c>
      <c r="AD171" s="40" t="s">
        <v>507</v>
      </c>
      <c r="AE171" s="50" t="s">
        <v>635</v>
      </c>
      <c r="AF171" s="6" t="s">
        <v>48</v>
      </c>
      <c r="AG171" s="14"/>
    </row>
    <row r="172" spans="1:33" ht="76.5" x14ac:dyDescent="0.2">
      <c r="A172" s="84">
        <v>168</v>
      </c>
      <c r="B172" s="102" t="s">
        <v>539</v>
      </c>
      <c r="C172" s="47" t="s">
        <v>264</v>
      </c>
      <c r="D172" s="28" t="s">
        <v>99</v>
      </c>
      <c r="E172" s="86" t="s">
        <v>37</v>
      </c>
      <c r="F172" s="56">
        <v>24000000</v>
      </c>
      <c r="G172" s="49" t="s">
        <v>602</v>
      </c>
      <c r="H172" s="107">
        <v>52532125</v>
      </c>
      <c r="I172" s="88"/>
      <c r="K172" s="4"/>
      <c r="S172" s="64">
        <v>42906</v>
      </c>
      <c r="T172" s="66">
        <v>42907</v>
      </c>
      <c r="U172" s="213">
        <v>180</v>
      </c>
      <c r="V172" s="64">
        <v>43089</v>
      </c>
      <c r="W172" s="21"/>
      <c r="X172" s="7"/>
      <c r="Y172" s="7"/>
      <c r="Z172" s="8"/>
      <c r="AA172" s="20">
        <f t="shared" si="2"/>
        <v>24000000</v>
      </c>
      <c r="AB172" s="57">
        <v>351</v>
      </c>
      <c r="AC172" s="47" t="s">
        <v>369</v>
      </c>
      <c r="AD172" s="68" t="s">
        <v>374</v>
      </c>
      <c r="AE172" s="70" t="s">
        <v>385</v>
      </c>
      <c r="AF172" s="6" t="s">
        <v>48</v>
      </c>
      <c r="AG172" s="14"/>
    </row>
    <row r="173" spans="1:33" ht="51" x14ac:dyDescent="0.2">
      <c r="A173" s="84">
        <v>169</v>
      </c>
      <c r="B173" s="102" t="s">
        <v>540</v>
      </c>
      <c r="C173" s="47" t="s">
        <v>567</v>
      </c>
      <c r="D173" s="28" t="s">
        <v>99</v>
      </c>
      <c r="E173" s="86" t="s">
        <v>37</v>
      </c>
      <c r="F173" s="56">
        <v>20000000</v>
      </c>
      <c r="G173" s="49" t="s">
        <v>603</v>
      </c>
      <c r="H173" s="107">
        <v>11203378</v>
      </c>
      <c r="I173" s="88"/>
      <c r="K173" s="4"/>
      <c r="S173" s="64">
        <v>42907</v>
      </c>
      <c r="T173" s="66">
        <v>42913</v>
      </c>
      <c r="U173" s="213">
        <v>150</v>
      </c>
      <c r="V173" s="64">
        <v>43065</v>
      </c>
      <c r="W173" s="136">
        <v>43063</v>
      </c>
      <c r="X173" s="137">
        <v>19</v>
      </c>
      <c r="Y173" s="138">
        <v>43084</v>
      </c>
      <c r="Z173" s="208">
        <v>2533333</v>
      </c>
      <c r="AA173" s="20">
        <f t="shared" si="2"/>
        <v>22533333</v>
      </c>
      <c r="AB173" s="57" t="s">
        <v>1407</v>
      </c>
      <c r="AC173" s="47" t="s">
        <v>626</v>
      </c>
      <c r="AD173" s="6" t="s">
        <v>162</v>
      </c>
      <c r="AE173" s="10" t="s">
        <v>147</v>
      </c>
      <c r="AF173" s="6" t="s">
        <v>48</v>
      </c>
      <c r="AG173" s="14"/>
    </row>
    <row r="174" spans="1:33" ht="63.75" x14ac:dyDescent="0.2">
      <c r="A174" s="84">
        <v>170</v>
      </c>
      <c r="B174" s="102">
        <v>18205</v>
      </c>
      <c r="C174" s="47" t="s">
        <v>568</v>
      </c>
      <c r="D174" s="104" t="s">
        <v>579</v>
      </c>
      <c r="E174" s="104" t="s">
        <v>473</v>
      </c>
      <c r="F174" s="56">
        <v>203020075.66</v>
      </c>
      <c r="G174" s="49" t="s">
        <v>604</v>
      </c>
      <c r="H174" s="107">
        <v>900871968</v>
      </c>
      <c r="I174" s="88"/>
      <c r="K174" s="4"/>
      <c r="S174" s="64">
        <v>42908</v>
      </c>
      <c r="T174" s="66">
        <v>42908</v>
      </c>
      <c r="U174" s="64" t="s">
        <v>621</v>
      </c>
      <c r="V174" s="64">
        <v>42966</v>
      </c>
      <c r="W174" s="21"/>
      <c r="X174" s="7"/>
      <c r="Y174" s="7"/>
      <c r="Z174" s="8"/>
      <c r="AA174" s="20">
        <f t="shared" si="2"/>
        <v>203020075.66</v>
      </c>
      <c r="AB174" s="57">
        <v>354</v>
      </c>
      <c r="AC174" s="47" t="s">
        <v>371</v>
      </c>
      <c r="AD174" s="50"/>
      <c r="AE174" s="47" t="s">
        <v>636</v>
      </c>
      <c r="AF174" s="6" t="s">
        <v>48</v>
      </c>
      <c r="AG174" s="14"/>
    </row>
    <row r="175" spans="1:33" ht="90" x14ac:dyDescent="0.2">
      <c r="A175" s="84">
        <v>171</v>
      </c>
      <c r="B175" s="102" t="s">
        <v>541</v>
      </c>
      <c r="C175" s="47" t="s">
        <v>569</v>
      </c>
      <c r="D175" s="104" t="s">
        <v>581</v>
      </c>
      <c r="E175" s="104" t="s">
        <v>473</v>
      </c>
      <c r="F175" s="56">
        <v>144000000</v>
      </c>
      <c r="G175" s="49" t="s">
        <v>605</v>
      </c>
      <c r="H175" s="107" t="s">
        <v>616</v>
      </c>
      <c r="I175" s="88"/>
      <c r="K175" s="4"/>
      <c r="S175" s="64">
        <v>42908</v>
      </c>
      <c r="T175" s="66">
        <v>42914</v>
      </c>
      <c r="U175" s="47" t="s">
        <v>622</v>
      </c>
      <c r="V175" s="64">
        <v>42928</v>
      </c>
      <c r="W175" s="21"/>
      <c r="X175" s="7"/>
      <c r="Y175" s="7"/>
      <c r="Z175" s="8"/>
      <c r="AA175" s="20">
        <f t="shared" si="2"/>
        <v>144000000</v>
      </c>
      <c r="AB175" s="57">
        <v>355</v>
      </c>
      <c r="AC175" s="79" t="s">
        <v>499</v>
      </c>
      <c r="AD175" s="68" t="s">
        <v>506</v>
      </c>
      <c r="AE175" s="12" t="s">
        <v>633</v>
      </c>
      <c r="AF175" s="6" t="s">
        <v>48</v>
      </c>
      <c r="AG175" s="14"/>
    </row>
    <row r="176" spans="1:33" ht="63.75" x14ac:dyDescent="0.2">
      <c r="A176" s="84">
        <v>172</v>
      </c>
      <c r="B176" s="102" t="s">
        <v>542</v>
      </c>
      <c r="C176" s="47" t="s">
        <v>570</v>
      </c>
      <c r="D176" s="28" t="s">
        <v>99</v>
      </c>
      <c r="E176" s="86" t="s">
        <v>37</v>
      </c>
      <c r="F176" s="56">
        <v>25000000</v>
      </c>
      <c r="G176" s="49" t="s">
        <v>606</v>
      </c>
      <c r="H176" s="107">
        <v>91521589</v>
      </c>
      <c r="I176" s="88"/>
      <c r="K176" s="4"/>
      <c r="S176" s="64">
        <v>42908</v>
      </c>
      <c r="T176" s="66">
        <v>42909</v>
      </c>
      <c r="U176" s="213">
        <v>150</v>
      </c>
      <c r="V176" s="64">
        <v>43061</v>
      </c>
      <c r="W176" s="136">
        <v>43061</v>
      </c>
      <c r="X176" s="137">
        <v>30</v>
      </c>
      <c r="Y176" s="138">
        <v>43091</v>
      </c>
      <c r="Z176" s="144">
        <v>5000000</v>
      </c>
      <c r="AA176" s="20">
        <f t="shared" si="2"/>
        <v>30000000</v>
      </c>
      <c r="AB176" s="57" t="s">
        <v>1397</v>
      </c>
      <c r="AC176" s="79" t="s">
        <v>499</v>
      </c>
      <c r="AD176" s="6" t="s">
        <v>162</v>
      </c>
      <c r="AE176" s="10" t="s">
        <v>147</v>
      </c>
      <c r="AF176" s="6" t="s">
        <v>1218</v>
      </c>
      <c r="AG176" s="14" t="s">
        <v>49</v>
      </c>
    </row>
    <row r="177" spans="1:33" ht="51" x14ac:dyDescent="0.2">
      <c r="A177" s="84">
        <v>173</v>
      </c>
      <c r="B177" s="102" t="s">
        <v>543</v>
      </c>
      <c r="C177" s="47" t="s">
        <v>571</v>
      </c>
      <c r="D177" s="28" t="s">
        <v>99</v>
      </c>
      <c r="E177" s="86" t="s">
        <v>37</v>
      </c>
      <c r="F177" s="56">
        <v>50000000</v>
      </c>
      <c r="G177" s="49" t="s">
        <v>607</v>
      </c>
      <c r="H177" s="107">
        <v>2042116</v>
      </c>
      <c r="I177" s="88"/>
      <c r="K177" s="4"/>
      <c r="S177" s="64">
        <v>42908</v>
      </c>
      <c r="T177" s="66">
        <v>42909</v>
      </c>
      <c r="U177" s="213">
        <v>150</v>
      </c>
      <c r="V177" s="64">
        <v>43061</v>
      </c>
      <c r="W177" s="190">
        <v>43061</v>
      </c>
      <c r="X177" s="137">
        <v>23</v>
      </c>
      <c r="Y177" s="138">
        <v>43084</v>
      </c>
      <c r="Z177" s="144">
        <v>7666667</v>
      </c>
      <c r="AA177" s="204">
        <f t="shared" si="2"/>
        <v>57666667</v>
      </c>
      <c r="AB177" s="57" t="s">
        <v>1398</v>
      </c>
      <c r="AC177" s="47" t="s">
        <v>141</v>
      </c>
      <c r="AD177" s="40" t="s">
        <v>172</v>
      </c>
      <c r="AE177" s="12" t="s">
        <v>160</v>
      </c>
      <c r="AF177" s="6" t="s">
        <v>1219</v>
      </c>
      <c r="AG177" s="14" t="s">
        <v>49</v>
      </c>
    </row>
    <row r="178" spans="1:33" ht="38.25" x14ac:dyDescent="0.2">
      <c r="A178" s="84">
        <v>174</v>
      </c>
      <c r="B178" s="102" t="s">
        <v>544</v>
      </c>
      <c r="C178" s="47" t="s">
        <v>572</v>
      </c>
      <c r="D178" s="28" t="s">
        <v>99</v>
      </c>
      <c r="E178" s="104" t="s">
        <v>473</v>
      </c>
      <c r="F178" s="56">
        <v>395000</v>
      </c>
      <c r="G178" s="49" t="s">
        <v>608</v>
      </c>
      <c r="H178" s="107" t="s">
        <v>617</v>
      </c>
      <c r="I178" s="88"/>
      <c r="K178" s="4"/>
      <c r="S178" s="64">
        <v>42909</v>
      </c>
      <c r="T178" s="66">
        <v>42921</v>
      </c>
      <c r="U178" s="213">
        <v>365</v>
      </c>
      <c r="V178" s="64">
        <v>43285</v>
      </c>
      <c r="W178" s="21"/>
      <c r="X178" s="7"/>
      <c r="Y178" s="7"/>
      <c r="Z178" s="8"/>
      <c r="AA178" s="20">
        <f t="shared" si="2"/>
        <v>395000</v>
      </c>
      <c r="AB178" s="57">
        <v>12</v>
      </c>
      <c r="AC178" s="47" t="s">
        <v>628</v>
      </c>
      <c r="AD178" s="40" t="s">
        <v>172</v>
      </c>
      <c r="AE178" s="12" t="s">
        <v>160</v>
      </c>
      <c r="AF178" s="6" t="s">
        <v>48</v>
      </c>
      <c r="AG178" s="14"/>
    </row>
    <row r="179" spans="1:33" ht="63.75" x14ac:dyDescent="0.2">
      <c r="A179" s="84">
        <v>175</v>
      </c>
      <c r="B179" s="102" t="s">
        <v>545</v>
      </c>
      <c r="C179" s="47" t="s">
        <v>573</v>
      </c>
      <c r="D179" s="28" t="s">
        <v>99</v>
      </c>
      <c r="E179" s="86" t="s">
        <v>37</v>
      </c>
      <c r="F179" s="56">
        <v>20000000</v>
      </c>
      <c r="G179" s="49" t="s">
        <v>609</v>
      </c>
      <c r="H179" s="107">
        <v>53154937</v>
      </c>
      <c r="I179" s="88"/>
      <c r="K179" s="4"/>
      <c r="S179" s="64">
        <v>42909</v>
      </c>
      <c r="T179" s="66">
        <v>42913</v>
      </c>
      <c r="U179" s="213">
        <v>150</v>
      </c>
      <c r="V179" s="64">
        <v>43065</v>
      </c>
      <c r="W179" s="136">
        <v>43063</v>
      </c>
      <c r="X179" s="137">
        <v>19</v>
      </c>
      <c r="Y179" s="138">
        <v>43084</v>
      </c>
      <c r="Z179" s="144">
        <v>2533333</v>
      </c>
      <c r="AA179" s="20">
        <f>SUM(F179+Z179)</f>
        <v>22533333</v>
      </c>
      <c r="AB179" s="57" t="s">
        <v>1406</v>
      </c>
      <c r="AC179" s="79" t="s">
        <v>499</v>
      </c>
      <c r="AD179" s="6" t="s">
        <v>162</v>
      </c>
      <c r="AE179" s="10" t="s">
        <v>147</v>
      </c>
      <c r="AF179" s="6" t="s">
        <v>1219</v>
      </c>
      <c r="AG179" s="14" t="s">
        <v>49</v>
      </c>
    </row>
    <row r="180" spans="1:33" ht="76.5" x14ac:dyDescent="0.2">
      <c r="A180" s="84">
        <v>176</v>
      </c>
      <c r="B180" s="85" t="s">
        <v>546</v>
      </c>
      <c r="C180" s="47" t="s">
        <v>574</v>
      </c>
      <c r="D180" s="28" t="s">
        <v>99</v>
      </c>
      <c r="E180" s="86" t="s">
        <v>37</v>
      </c>
      <c r="F180" s="56">
        <v>20000000</v>
      </c>
      <c r="G180" s="49" t="s">
        <v>610</v>
      </c>
      <c r="H180" s="107">
        <v>1053585530</v>
      </c>
      <c r="I180" s="88"/>
      <c r="K180" s="4"/>
      <c r="S180" s="64">
        <v>42909</v>
      </c>
      <c r="T180" s="66">
        <v>42913</v>
      </c>
      <c r="U180" s="213">
        <v>150</v>
      </c>
      <c r="V180" s="64">
        <v>43065</v>
      </c>
      <c r="W180" s="64">
        <v>42991</v>
      </c>
      <c r="X180" s="130">
        <v>19</v>
      </c>
      <c r="Y180" s="129">
        <v>43084</v>
      </c>
      <c r="Z180" s="56">
        <v>2533333</v>
      </c>
      <c r="AA180" s="20">
        <f t="shared" si="2"/>
        <v>22533333</v>
      </c>
      <c r="AB180" s="57" t="s">
        <v>1408</v>
      </c>
      <c r="AC180" s="47" t="s">
        <v>369</v>
      </c>
      <c r="AD180" s="6" t="s">
        <v>171</v>
      </c>
      <c r="AE180" s="47" t="s">
        <v>637</v>
      </c>
      <c r="AF180" s="6" t="s">
        <v>1219</v>
      </c>
      <c r="AG180" s="14" t="s">
        <v>49</v>
      </c>
    </row>
    <row r="181" spans="1:33" ht="51" x14ac:dyDescent="0.2">
      <c r="A181" s="84">
        <v>177</v>
      </c>
      <c r="B181" s="85" t="s">
        <v>547</v>
      </c>
      <c r="C181" s="47" t="s">
        <v>575</v>
      </c>
      <c r="D181" s="28" t="s">
        <v>99</v>
      </c>
      <c r="E181" s="86" t="s">
        <v>37</v>
      </c>
      <c r="F181" s="56">
        <v>45000000</v>
      </c>
      <c r="G181" s="49" t="s">
        <v>611</v>
      </c>
      <c r="H181" s="107" t="s">
        <v>618</v>
      </c>
      <c r="I181" s="88"/>
      <c r="K181" s="4"/>
      <c r="S181" s="64">
        <v>42914</v>
      </c>
      <c r="T181" s="175">
        <v>42915</v>
      </c>
      <c r="U181" s="213">
        <v>150</v>
      </c>
      <c r="V181" s="64">
        <v>43067</v>
      </c>
      <c r="W181" s="21"/>
      <c r="X181" s="7"/>
      <c r="Y181" s="7"/>
      <c r="Z181" s="8"/>
      <c r="AA181" s="20">
        <f t="shared" si="2"/>
        <v>45000000</v>
      </c>
      <c r="AB181" s="57">
        <v>364</v>
      </c>
      <c r="AC181" s="47" t="s">
        <v>141</v>
      </c>
      <c r="AD181" s="50" t="s">
        <v>631</v>
      </c>
      <c r="AE181" s="47" t="s">
        <v>638</v>
      </c>
      <c r="AF181" s="6" t="s">
        <v>48</v>
      </c>
      <c r="AG181" s="14"/>
    </row>
    <row r="182" spans="1:33" ht="89.25" x14ac:dyDescent="0.2">
      <c r="A182" s="84">
        <v>178</v>
      </c>
      <c r="B182" s="85" t="s">
        <v>548</v>
      </c>
      <c r="C182" s="47" t="s">
        <v>576</v>
      </c>
      <c r="D182" s="28" t="s">
        <v>99</v>
      </c>
      <c r="E182" s="47" t="s">
        <v>584</v>
      </c>
      <c r="F182" s="56">
        <v>127500000</v>
      </c>
      <c r="G182" s="49" t="s">
        <v>612</v>
      </c>
      <c r="H182" s="107">
        <v>51739540</v>
      </c>
      <c r="I182" s="88"/>
      <c r="K182" s="4"/>
      <c r="S182" s="64">
        <v>42914</v>
      </c>
      <c r="T182" s="66">
        <v>42935</v>
      </c>
      <c r="U182" s="213">
        <v>90</v>
      </c>
      <c r="V182" s="64">
        <v>43026</v>
      </c>
      <c r="W182" s="21"/>
      <c r="X182" s="7"/>
      <c r="Y182" s="7"/>
      <c r="Z182" s="8"/>
      <c r="AA182" s="20">
        <f t="shared" si="2"/>
        <v>127500000</v>
      </c>
      <c r="AB182" s="57">
        <v>365</v>
      </c>
      <c r="AC182" s="47" t="s">
        <v>629</v>
      </c>
      <c r="AD182" s="50" t="s">
        <v>503</v>
      </c>
      <c r="AE182" s="47" t="s">
        <v>639</v>
      </c>
      <c r="AF182" s="6" t="s">
        <v>48</v>
      </c>
      <c r="AG182" s="14"/>
    </row>
    <row r="183" spans="1:33" ht="63.75" x14ac:dyDescent="0.2">
      <c r="A183" s="84">
        <v>179</v>
      </c>
      <c r="B183" s="103" t="s">
        <v>549</v>
      </c>
      <c r="C183" s="47" t="s">
        <v>577</v>
      </c>
      <c r="D183" s="28" t="s">
        <v>99</v>
      </c>
      <c r="E183" s="86" t="s">
        <v>37</v>
      </c>
      <c r="F183" s="56">
        <v>35000000</v>
      </c>
      <c r="G183" s="49" t="s">
        <v>613</v>
      </c>
      <c r="H183" s="107">
        <v>80416482</v>
      </c>
      <c r="I183" s="88"/>
      <c r="K183" s="4"/>
      <c r="S183" s="64">
        <v>42915</v>
      </c>
      <c r="T183" s="66">
        <v>42920</v>
      </c>
      <c r="U183" s="213">
        <v>150</v>
      </c>
      <c r="V183" s="64">
        <v>43072</v>
      </c>
      <c r="W183" s="21"/>
      <c r="X183" s="7"/>
      <c r="Y183" s="7"/>
      <c r="Z183" s="8"/>
      <c r="AA183" s="20">
        <f t="shared" si="2"/>
        <v>35000000</v>
      </c>
      <c r="AB183" s="57">
        <v>367</v>
      </c>
      <c r="AC183" s="79" t="s">
        <v>499</v>
      </c>
      <c r="AD183" s="6" t="s">
        <v>162</v>
      </c>
      <c r="AE183" s="10" t="s">
        <v>147</v>
      </c>
      <c r="AF183" s="6" t="s">
        <v>48</v>
      </c>
      <c r="AG183" s="14"/>
    </row>
    <row r="184" spans="1:33" ht="63.75" x14ac:dyDescent="0.2">
      <c r="A184" s="84">
        <v>180</v>
      </c>
      <c r="B184" s="103" t="s">
        <v>550</v>
      </c>
      <c r="C184" s="8" t="s">
        <v>578</v>
      </c>
      <c r="D184" s="28" t="s">
        <v>99</v>
      </c>
      <c r="E184" s="86" t="s">
        <v>37</v>
      </c>
      <c r="F184" s="56">
        <v>25000000</v>
      </c>
      <c r="G184" s="49" t="s">
        <v>614</v>
      </c>
      <c r="H184" s="107">
        <v>900231677</v>
      </c>
      <c r="I184" s="88">
        <v>1</v>
      </c>
      <c r="K184" s="4"/>
      <c r="S184" s="64">
        <v>42915</v>
      </c>
      <c r="T184" s="66">
        <v>42926</v>
      </c>
      <c r="U184" s="213">
        <v>150</v>
      </c>
      <c r="V184" s="64">
        <v>43078</v>
      </c>
      <c r="W184" s="21"/>
      <c r="X184" s="7"/>
      <c r="Y184" s="7"/>
      <c r="Z184" s="8"/>
      <c r="AA184" s="20">
        <f t="shared" si="2"/>
        <v>25000000</v>
      </c>
      <c r="AB184" s="57">
        <v>370</v>
      </c>
      <c r="AC184" s="47" t="s">
        <v>141</v>
      </c>
      <c r="AD184" s="40" t="s">
        <v>507</v>
      </c>
      <c r="AE184" s="50" t="s">
        <v>635</v>
      </c>
      <c r="AF184" s="6" t="s">
        <v>48</v>
      </c>
      <c r="AG184" s="14"/>
    </row>
    <row r="185" spans="1:33" s="120" customFormat="1" ht="127.5" x14ac:dyDescent="0.2">
      <c r="A185" s="111" t="s">
        <v>644</v>
      </c>
      <c r="B185" s="85" t="s">
        <v>661</v>
      </c>
      <c r="C185" s="47" t="s">
        <v>679</v>
      </c>
      <c r="D185" s="28" t="s">
        <v>99</v>
      </c>
      <c r="E185" s="47" t="s">
        <v>696</v>
      </c>
      <c r="F185" s="56">
        <v>65444820</v>
      </c>
      <c r="G185" s="49" t="s">
        <v>697</v>
      </c>
      <c r="H185" s="107">
        <v>900062917</v>
      </c>
      <c r="I185" s="90">
        <v>9</v>
      </c>
      <c r="J185" s="114"/>
      <c r="K185" s="114"/>
      <c r="L185" s="114"/>
      <c r="M185" s="114"/>
      <c r="N185" s="114"/>
      <c r="O185" s="114"/>
      <c r="P185" s="114"/>
      <c r="Q185" s="114"/>
      <c r="R185" s="114"/>
      <c r="S185" s="64">
        <v>42921</v>
      </c>
      <c r="T185" s="66">
        <v>42935</v>
      </c>
      <c r="U185" s="213">
        <v>365</v>
      </c>
      <c r="V185" s="64">
        <v>42934</v>
      </c>
      <c r="W185" s="115"/>
      <c r="X185" s="116"/>
      <c r="Y185" s="116"/>
      <c r="Z185" s="117"/>
      <c r="AA185" s="20">
        <f t="shared" si="2"/>
        <v>65444820</v>
      </c>
      <c r="AB185" s="57">
        <v>375</v>
      </c>
      <c r="AC185" s="47" t="s">
        <v>725</v>
      </c>
      <c r="AD185" s="40" t="s">
        <v>506</v>
      </c>
      <c r="AE185" s="118" t="s">
        <v>633</v>
      </c>
      <c r="AF185" s="50" t="s">
        <v>48</v>
      </c>
      <c r="AG185" s="119"/>
    </row>
    <row r="186" spans="1:33" ht="51" x14ac:dyDescent="0.2">
      <c r="A186" s="111" t="s">
        <v>645</v>
      </c>
      <c r="B186" s="85" t="s">
        <v>662</v>
      </c>
      <c r="C186" s="47" t="s">
        <v>680</v>
      </c>
      <c r="D186" s="28" t="s">
        <v>99</v>
      </c>
      <c r="E186" s="86" t="s">
        <v>37</v>
      </c>
      <c r="F186" s="56">
        <v>20000000</v>
      </c>
      <c r="G186" s="49" t="s">
        <v>698</v>
      </c>
      <c r="H186" s="107">
        <v>1127943825</v>
      </c>
      <c r="I186" s="88">
        <v>8</v>
      </c>
      <c r="K186" s="4"/>
      <c r="S186" s="64">
        <v>42922</v>
      </c>
      <c r="T186" s="66">
        <v>42923</v>
      </c>
      <c r="U186" s="213">
        <v>150</v>
      </c>
      <c r="V186" s="64">
        <v>43075</v>
      </c>
      <c r="W186" s="21"/>
      <c r="X186" s="7"/>
      <c r="Y186" s="7"/>
      <c r="Z186" s="8"/>
      <c r="AA186" s="20">
        <f t="shared" si="2"/>
        <v>20000000</v>
      </c>
      <c r="AB186" s="57">
        <v>382</v>
      </c>
      <c r="AC186" s="47" t="s">
        <v>626</v>
      </c>
      <c r="AD186" s="6" t="s">
        <v>162</v>
      </c>
      <c r="AE186" s="10" t="s">
        <v>147</v>
      </c>
      <c r="AF186" s="6" t="s">
        <v>48</v>
      </c>
      <c r="AG186" s="14"/>
    </row>
    <row r="187" spans="1:33" ht="63.75" x14ac:dyDescent="0.2">
      <c r="A187" s="111" t="s">
        <v>646</v>
      </c>
      <c r="B187" s="85" t="s">
        <v>663</v>
      </c>
      <c r="C187" s="47" t="s">
        <v>681</v>
      </c>
      <c r="D187" s="28" t="s">
        <v>99</v>
      </c>
      <c r="E187" s="86" t="s">
        <v>37</v>
      </c>
      <c r="F187" s="56">
        <v>40000000</v>
      </c>
      <c r="G187" s="49" t="s">
        <v>699</v>
      </c>
      <c r="H187" s="107">
        <v>3144352</v>
      </c>
      <c r="I187" s="88">
        <v>7</v>
      </c>
      <c r="K187" s="4"/>
      <c r="S187" s="64">
        <v>42922</v>
      </c>
      <c r="T187" s="66">
        <v>42926</v>
      </c>
      <c r="U187" s="213">
        <v>150</v>
      </c>
      <c r="V187" s="64">
        <v>43078</v>
      </c>
      <c r="W187" s="21"/>
      <c r="X187" s="7"/>
      <c r="Y187" s="7"/>
      <c r="Z187" s="8"/>
      <c r="AA187" s="20">
        <f t="shared" si="2"/>
        <v>40000000</v>
      </c>
      <c r="AB187" s="57">
        <v>384</v>
      </c>
      <c r="AC187" s="47" t="s">
        <v>369</v>
      </c>
      <c r="AD187" s="113" t="s">
        <v>168</v>
      </c>
      <c r="AE187" s="47" t="s">
        <v>729</v>
      </c>
      <c r="AF187" s="6" t="s">
        <v>48</v>
      </c>
      <c r="AG187" s="14"/>
    </row>
    <row r="188" spans="1:33" ht="51" x14ac:dyDescent="0.2">
      <c r="A188" s="111" t="s">
        <v>647</v>
      </c>
      <c r="B188" s="85" t="s">
        <v>664</v>
      </c>
      <c r="C188" s="47" t="s">
        <v>682</v>
      </c>
      <c r="D188" s="28" t="s">
        <v>99</v>
      </c>
      <c r="E188" s="47" t="s">
        <v>583</v>
      </c>
      <c r="F188" s="56">
        <v>15000000</v>
      </c>
      <c r="G188" s="49" t="s">
        <v>700</v>
      </c>
      <c r="H188" s="107">
        <v>39709861</v>
      </c>
      <c r="I188" s="88">
        <v>1</v>
      </c>
      <c r="K188" s="4"/>
      <c r="S188" s="64">
        <v>42922</v>
      </c>
      <c r="T188" s="66">
        <v>42926</v>
      </c>
      <c r="U188" s="213">
        <v>150</v>
      </c>
      <c r="V188" s="64">
        <v>43078</v>
      </c>
      <c r="W188" s="21"/>
      <c r="X188" s="7"/>
      <c r="Y188" s="7"/>
      <c r="Z188" s="8"/>
      <c r="AA188" s="20">
        <f t="shared" si="2"/>
        <v>15000000</v>
      </c>
      <c r="AB188" s="57">
        <v>386</v>
      </c>
      <c r="AC188" s="47" t="s">
        <v>369</v>
      </c>
      <c r="AD188" s="68" t="s">
        <v>506</v>
      </c>
      <c r="AE188" s="12" t="s">
        <v>633</v>
      </c>
      <c r="AF188" s="6" t="s">
        <v>48</v>
      </c>
      <c r="AG188" s="14"/>
    </row>
    <row r="189" spans="1:33" ht="76.5" x14ac:dyDescent="0.2">
      <c r="A189" s="111">
        <v>185</v>
      </c>
      <c r="B189" s="85" t="s">
        <v>665</v>
      </c>
      <c r="C189" s="47" t="s">
        <v>683</v>
      </c>
      <c r="D189" s="47" t="s">
        <v>581</v>
      </c>
      <c r="E189" s="28" t="s">
        <v>101</v>
      </c>
      <c r="F189" s="56">
        <v>67196979</v>
      </c>
      <c r="G189" s="49" t="s">
        <v>701</v>
      </c>
      <c r="H189" s="107">
        <v>830107466</v>
      </c>
      <c r="I189" s="88">
        <v>0</v>
      </c>
      <c r="K189" s="4"/>
      <c r="S189" s="64">
        <v>42923</v>
      </c>
      <c r="T189" s="66">
        <v>42927</v>
      </c>
      <c r="U189" s="47">
        <v>365</v>
      </c>
      <c r="V189" s="64">
        <v>43291</v>
      </c>
      <c r="W189" s="21"/>
      <c r="X189" s="7"/>
      <c r="Y189" s="7"/>
      <c r="Z189" s="8"/>
      <c r="AA189" s="20">
        <f t="shared" si="2"/>
        <v>67196979</v>
      </c>
      <c r="AB189" s="57">
        <v>387</v>
      </c>
      <c r="AC189" s="47" t="s">
        <v>628</v>
      </c>
      <c r="AD189" s="68" t="s">
        <v>506</v>
      </c>
      <c r="AE189" s="12" t="s">
        <v>633</v>
      </c>
      <c r="AF189" s="6" t="s">
        <v>48</v>
      </c>
      <c r="AG189" s="14"/>
    </row>
    <row r="190" spans="1:33" ht="63.75" x14ac:dyDescent="0.2">
      <c r="A190" s="111" t="s">
        <v>648</v>
      </c>
      <c r="B190" s="85" t="s">
        <v>666</v>
      </c>
      <c r="C190" s="47" t="s">
        <v>684</v>
      </c>
      <c r="D190" s="28" t="s">
        <v>99</v>
      </c>
      <c r="E190" s="28" t="s">
        <v>101</v>
      </c>
      <c r="F190" s="56">
        <v>9000000</v>
      </c>
      <c r="G190" s="49" t="s">
        <v>702</v>
      </c>
      <c r="H190" s="107">
        <v>1052403193</v>
      </c>
      <c r="I190" s="88">
        <v>3</v>
      </c>
      <c r="K190" s="4"/>
      <c r="S190" s="64">
        <v>42923</v>
      </c>
      <c r="T190" s="66">
        <v>42929</v>
      </c>
      <c r="U190" s="213">
        <v>150</v>
      </c>
      <c r="V190" s="64">
        <v>43081</v>
      </c>
      <c r="W190" s="21"/>
      <c r="X190" s="7"/>
      <c r="Y190" s="7"/>
      <c r="Z190" s="8"/>
      <c r="AA190" s="20">
        <f t="shared" si="2"/>
        <v>9000000</v>
      </c>
      <c r="AB190" s="57">
        <v>391</v>
      </c>
      <c r="AC190" s="47" t="s">
        <v>627</v>
      </c>
      <c r="AD190" s="80" t="s">
        <v>728</v>
      </c>
      <c r="AE190" s="47" t="s">
        <v>730</v>
      </c>
      <c r="AF190" s="6" t="s">
        <v>48</v>
      </c>
      <c r="AG190" s="14"/>
    </row>
    <row r="191" spans="1:33" ht="76.5" x14ac:dyDescent="0.2">
      <c r="A191" s="111" t="s">
        <v>649</v>
      </c>
      <c r="B191" s="85" t="s">
        <v>667</v>
      </c>
      <c r="C191" s="47" t="s">
        <v>685</v>
      </c>
      <c r="D191" s="47" t="s">
        <v>411</v>
      </c>
      <c r="E191" s="47" t="s">
        <v>473</v>
      </c>
      <c r="F191" s="56">
        <v>24076080</v>
      </c>
      <c r="G191" s="49" t="s">
        <v>703</v>
      </c>
      <c r="H191" s="107">
        <v>900138327</v>
      </c>
      <c r="I191" s="88">
        <v>1</v>
      </c>
      <c r="K191" s="4"/>
      <c r="S191" s="64">
        <v>42926</v>
      </c>
      <c r="T191" s="66">
        <v>42930</v>
      </c>
      <c r="U191" s="47">
        <v>30</v>
      </c>
      <c r="V191" s="64">
        <v>42959</v>
      </c>
      <c r="W191" s="21"/>
      <c r="X191" s="7"/>
      <c r="Y191" s="7"/>
      <c r="Z191" s="8"/>
      <c r="AA191" s="20">
        <f t="shared" si="2"/>
        <v>24076080</v>
      </c>
      <c r="AB191" s="57">
        <v>389</v>
      </c>
      <c r="AC191" s="47" t="s">
        <v>371</v>
      </c>
      <c r="AD191" s="9" t="s">
        <v>381</v>
      </c>
      <c r="AE191" s="47" t="s">
        <v>731</v>
      </c>
      <c r="AF191" s="6" t="s">
        <v>48</v>
      </c>
      <c r="AG191" s="14"/>
    </row>
    <row r="192" spans="1:33" ht="63.75" x14ac:dyDescent="0.2">
      <c r="A192" s="111" t="s">
        <v>650</v>
      </c>
      <c r="B192" s="85" t="s">
        <v>668</v>
      </c>
      <c r="C192" s="47" t="s">
        <v>686</v>
      </c>
      <c r="D192" s="47" t="s">
        <v>411</v>
      </c>
      <c r="E192" s="47" t="s">
        <v>473</v>
      </c>
      <c r="F192" s="56">
        <v>9406950</v>
      </c>
      <c r="G192" s="49" t="s">
        <v>704</v>
      </c>
      <c r="H192" s="107">
        <v>900011339</v>
      </c>
      <c r="I192" s="88">
        <v>4</v>
      </c>
      <c r="K192" s="4"/>
      <c r="S192" s="64">
        <v>42928</v>
      </c>
      <c r="T192" s="66">
        <v>42935</v>
      </c>
      <c r="U192" s="47">
        <v>60</v>
      </c>
      <c r="V192" s="64">
        <v>42996</v>
      </c>
      <c r="W192" s="64">
        <v>42996</v>
      </c>
      <c r="X192" s="142">
        <v>24</v>
      </c>
      <c r="Y192" s="143">
        <v>43020</v>
      </c>
      <c r="Z192" s="8"/>
      <c r="AA192" s="20">
        <f t="shared" si="2"/>
        <v>9406950</v>
      </c>
      <c r="AB192" s="57">
        <v>394</v>
      </c>
      <c r="AC192" s="47" t="s">
        <v>371</v>
      </c>
      <c r="AD192" s="9" t="s">
        <v>381</v>
      </c>
      <c r="AE192" s="47" t="s">
        <v>731</v>
      </c>
      <c r="AF192" s="6" t="s">
        <v>48</v>
      </c>
      <c r="AG192" s="14"/>
    </row>
    <row r="193" spans="1:33" ht="51" x14ac:dyDescent="0.2">
      <c r="A193" s="111" t="s">
        <v>651</v>
      </c>
      <c r="B193" s="85" t="s">
        <v>669</v>
      </c>
      <c r="C193" s="47" t="s">
        <v>687</v>
      </c>
      <c r="D193" s="28" t="s">
        <v>99</v>
      </c>
      <c r="E193" s="28" t="s">
        <v>101</v>
      </c>
      <c r="F193" s="56">
        <v>9000000</v>
      </c>
      <c r="G193" s="49" t="s">
        <v>705</v>
      </c>
      <c r="H193" s="107">
        <v>80191997</v>
      </c>
      <c r="I193" s="88">
        <v>7</v>
      </c>
      <c r="K193" s="4"/>
      <c r="S193" s="64">
        <v>42929</v>
      </c>
      <c r="T193" s="66">
        <v>42930</v>
      </c>
      <c r="U193" s="213">
        <v>150</v>
      </c>
      <c r="V193" s="64">
        <v>43082</v>
      </c>
      <c r="W193" s="21"/>
      <c r="X193" s="7"/>
      <c r="Y193" s="7"/>
      <c r="Z193" s="8"/>
      <c r="AA193" s="20">
        <f t="shared" si="2"/>
        <v>9000000</v>
      </c>
      <c r="AB193" s="57">
        <v>400</v>
      </c>
      <c r="AC193" s="47" t="s">
        <v>369</v>
      </c>
      <c r="AD193" s="68" t="s">
        <v>506</v>
      </c>
      <c r="AE193" s="12" t="s">
        <v>633</v>
      </c>
      <c r="AF193" s="6" t="s">
        <v>48</v>
      </c>
      <c r="AG193" s="14"/>
    </row>
    <row r="194" spans="1:33" ht="51" x14ac:dyDescent="0.2">
      <c r="A194" s="111" t="s">
        <v>652</v>
      </c>
      <c r="B194" s="85" t="s">
        <v>670</v>
      </c>
      <c r="C194" s="47" t="s">
        <v>687</v>
      </c>
      <c r="D194" s="28" t="s">
        <v>99</v>
      </c>
      <c r="E194" s="28" t="s">
        <v>101</v>
      </c>
      <c r="F194" s="56">
        <v>9000000</v>
      </c>
      <c r="G194" s="49" t="s">
        <v>706</v>
      </c>
      <c r="H194" s="107">
        <v>1024565034</v>
      </c>
      <c r="I194" s="88">
        <v>3</v>
      </c>
      <c r="K194" s="4"/>
      <c r="S194" s="64">
        <v>42929</v>
      </c>
      <c r="T194" s="66">
        <v>42930</v>
      </c>
      <c r="U194" s="213">
        <v>150</v>
      </c>
      <c r="V194" s="64">
        <v>43082</v>
      </c>
      <c r="W194" s="21"/>
      <c r="X194" s="7"/>
      <c r="Y194" s="7"/>
      <c r="Z194" s="8"/>
      <c r="AA194" s="20">
        <f t="shared" si="2"/>
        <v>9000000</v>
      </c>
      <c r="AB194" s="57">
        <v>399</v>
      </c>
      <c r="AC194" s="47" t="s">
        <v>369</v>
      </c>
      <c r="AD194" s="68" t="s">
        <v>506</v>
      </c>
      <c r="AE194" s="12" t="s">
        <v>633</v>
      </c>
      <c r="AF194" s="6" t="s">
        <v>48</v>
      </c>
      <c r="AG194" s="14"/>
    </row>
    <row r="195" spans="1:33" ht="63.75" x14ac:dyDescent="0.2">
      <c r="A195" s="111" t="s">
        <v>653</v>
      </c>
      <c r="B195" s="103" t="s">
        <v>671</v>
      </c>
      <c r="C195" s="49" t="s">
        <v>688</v>
      </c>
      <c r="D195" s="47" t="s">
        <v>411</v>
      </c>
      <c r="E195" s="47" t="s">
        <v>473</v>
      </c>
      <c r="F195" s="56">
        <v>32725000</v>
      </c>
      <c r="G195" s="49" t="s">
        <v>707</v>
      </c>
      <c r="H195" s="107">
        <v>830038304</v>
      </c>
      <c r="I195" s="88">
        <v>1</v>
      </c>
      <c r="K195" s="4"/>
      <c r="S195" s="64">
        <v>42934</v>
      </c>
      <c r="T195" s="66">
        <v>42943</v>
      </c>
      <c r="U195" s="47">
        <v>45</v>
      </c>
      <c r="V195" s="64">
        <v>42988</v>
      </c>
      <c r="W195" s="21"/>
      <c r="X195" s="7"/>
      <c r="Y195" s="7"/>
      <c r="Z195" s="8"/>
      <c r="AA195" s="20">
        <f t="shared" si="2"/>
        <v>32725000</v>
      </c>
      <c r="AB195" s="57">
        <v>403</v>
      </c>
      <c r="AC195" s="47" t="s">
        <v>726</v>
      </c>
      <c r="AD195" s="9" t="s">
        <v>381</v>
      </c>
      <c r="AE195" s="47" t="s">
        <v>731</v>
      </c>
      <c r="AF195" s="6" t="s">
        <v>48</v>
      </c>
      <c r="AG195" s="14"/>
    </row>
    <row r="196" spans="1:33" ht="76.5" x14ac:dyDescent="0.2">
      <c r="A196" s="111" t="s">
        <v>654</v>
      </c>
      <c r="B196" s="85" t="s">
        <v>672</v>
      </c>
      <c r="C196" s="47" t="s">
        <v>689</v>
      </c>
      <c r="D196" s="28" t="s">
        <v>99</v>
      </c>
      <c r="E196" s="86" t="s">
        <v>37</v>
      </c>
      <c r="F196" s="56">
        <v>12000000</v>
      </c>
      <c r="G196" s="49" t="s">
        <v>708</v>
      </c>
      <c r="H196" s="107">
        <v>103244668</v>
      </c>
      <c r="I196" s="88">
        <v>0</v>
      </c>
      <c r="K196" s="4"/>
      <c r="S196" s="64">
        <v>42934</v>
      </c>
      <c r="T196" s="66">
        <v>42935</v>
      </c>
      <c r="U196" s="213">
        <v>90</v>
      </c>
      <c r="V196" s="64">
        <v>43026</v>
      </c>
      <c r="W196" s="64">
        <v>43026</v>
      </c>
      <c r="X196" s="137">
        <v>45</v>
      </c>
      <c r="Y196" s="138">
        <v>43072</v>
      </c>
      <c r="Z196" s="126">
        <v>6000000</v>
      </c>
      <c r="AA196" s="20">
        <f t="shared" si="2"/>
        <v>18000000</v>
      </c>
      <c r="AB196" s="57" t="s">
        <v>1207</v>
      </c>
      <c r="AC196" s="47" t="s">
        <v>369</v>
      </c>
      <c r="AD196" s="113" t="s">
        <v>734</v>
      </c>
      <c r="AE196" s="47" t="s">
        <v>732</v>
      </c>
      <c r="AF196" s="6" t="s">
        <v>48</v>
      </c>
      <c r="AG196" s="14"/>
    </row>
    <row r="197" spans="1:33" ht="76.5" x14ac:dyDescent="0.2">
      <c r="A197" s="111" t="s">
        <v>655</v>
      </c>
      <c r="B197" s="85" t="s">
        <v>673</v>
      </c>
      <c r="C197" s="47" t="s">
        <v>690</v>
      </c>
      <c r="D197" s="28" t="s">
        <v>99</v>
      </c>
      <c r="E197" s="86" t="s">
        <v>37</v>
      </c>
      <c r="F197" s="56">
        <v>16000000</v>
      </c>
      <c r="G197" s="49" t="s">
        <v>709</v>
      </c>
      <c r="H197" s="107">
        <v>9397780</v>
      </c>
      <c r="I197" s="111" t="s">
        <v>715</v>
      </c>
      <c r="K197" s="4"/>
      <c r="S197" s="64">
        <v>42935</v>
      </c>
      <c r="T197" s="66">
        <v>41844</v>
      </c>
      <c r="U197" s="216" t="s">
        <v>721</v>
      </c>
      <c r="V197" s="64">
        <v>43062</v>
      </c>
      <c r="W197" s="136">
        <v>43060</v>
      </c>
      <c r="X197" s="137">
        <v>22</v>
      </c>
      <c r="Y197" s="138">
        <v>43084</v>
      </c>
      <c r="Z197" s="144">
        <v>2933333</v>
      </c>
      <c r="AA197" s="20">
        <f t="shared" si="2"/>
        <v>18933333</v>
      </c>
      <c r="AB197" s="57">
        <v>405</v>
      </c>
      <c r="AC197" s="47" t="s">
        <v>369</v>
      </c>
      <c r="AD197" s="6" t="s">
        <v>1405</v>
      </c>
      <c r="AE197" s="69" t="s">
        <v>389</v>
      </c>
      <c r="AF197" s="6" t="s">
        <v>48</v>
      </c>
      <c r="AG197" s="14" t="s">
        <v>49</v>
      </c>
    </row>
    <row r="198" spans="1:33" ht="51" x14ac:dyDescent="0.2">
      <c r="A198" s="111" t="s">
        <v>656</v>
      </c>
      <c r="B198" s="85" t="s">
        <v>674</v>
      </c>
      <c r="C198" s="47" t="s">
        <v>691</v>
      </c>
      <c r="D198" s="47" t="s">
        <v>411</v>
      </c>
      <c r="E198" s="47" t="s">
        <v>584</v>
      </c>
      <c r="F198" s="56">
        <v>15987000</v>
      </c>
      <c r="G198" s="49" t="s">
        <v>710</v>
      </c>
      <c r="H198" s="107">
        <v>900447075</v>
      </c>
      <c r="I198" s="111" t="s">
        <v>716</v>
      </c>
      <c r="K198" s="4"/>
      <c r="S198" s="64">
        <v>42940</v>
      </c>
      <c r="T198" s="66"/>
      <c r="U198" s="112" t="s">
        <v>722</v>
      </c>
      <c r="V198" s="64"/>
      <c r="W198" s="21"/>
      <c r="X198" s="7"/>
      <c r="Y198" s="7"/>
      <c r="Z198" s="8"/>
      <c r="AA198" s="20">
        <f t="shared" ref="AA198:AA261" si="3">SUM(F198+Z198)</f>
        <v>15987000</v>
      </c>
      <c r="AB198" s="57"/>
      <c r="AC198" s="47" t="s">
        <v>423</v>
      </c>
      <c r="AD198" s="6" t="s">
        <v>173</v>
      </c>
      <c r="AE198" s="12" t="s">
        <v>161</v>
      </c>
      <c r="AF198" s="6" t="s">
        <v>48</v>
      </c>
      <c r="AG198" s="14"/>
    </row>
    <row r="199" spans="1:33" ht="51" x14ac:dyDescent="0.2">
      <c r="A199" s="111" t="s">
        <v>657</v>
      </c>
      <c r="B199" s="103" t="s">
        <v>675</v>
      </c>
      <c r="C199" s="47" t="s">
        <v>692</v>
      </c>
      <c r="D199" s="28" t="s">
        <v>99</v>
      </c>
      <c r="E199" s="86" t="s">
        <v>37</v>
      </c>
      <c r="F199" s="56">
        <v>7614000</v>
      </c>
      <c r="G199" s="49" t="s">
        <v>711</v>
      </c>
      <c r="H199" s="107">
        <v>76044686</v>
      </c>
      <c r="I199" s="111" t="s">
        <v>717</v>
      </c>
      <c r="K199" s="4"/>
      <c r="S199" s="64">
        <v>42943</v>
      </c>
      <c r="T199" s="66">
        <v>42948</v>
      </c>
      <c r="U199" s="216" t="s">
        <v>723</v>
      </c>
      <c r="V199" s="64">
        <v>43083</v>
      </c>
      <c r="W199" s="21"/>
      <c r="X199" s="7"/>
      <c r="Y199" s="7"/>
      <c r="Z199" s="8"/>
      <c r="AA199" s="20">
        <f t="shared" si="3"/>
        <v>7614000</v>
      </c>
      <c r="AB199" s="57">
        <v>413</v>
      </c>
      <c r="AC199" s="47" t="s">
        <v>423</v>
      </c>
      <c r="AD199" s="6" t="s">
        <v>173</v>
      </c>
      <c r="AE199" s="12" t="s">
        <v>161</v>
      </c>
      <c r="AF199" s="6" t="s">
        <v>48</v>
      </c>
      <c r="AG199" s="14"/>
    </row>
    <row r="200" spans="1:33" ht="51" x14ac:dyDescent="0.2">
      <c r="A200" s="112" t="s">
        <v>658</v>
      </c>
      <c r="B200" s="103" t="s">
        <v>676</v>
      </c>
      <c r="C200" s="49" t="s">
        <v>693</v>
      </c>
      <c r="D200" s="28" t="s">
        <v>99</v>
      </c>
      <c r="E200" s="86" t="s">
        <v>37</v>
      </c>
      <c r="F200" s="56">
        <v>7614000</v>
      </c>
      <c r="G200" s="49" t="s">
        <v>712</v>
      </c>
      <c r="H200" s="107">
        <v>79449428</v>
      </c>
      <c r="I200" s="111" t="s">
        <v>718</v>
      </c>
      <c r="K200" s="4"/>
      <c r="S200" s="64">
        <v>42947</v>
      </c>
      <c r="T200" s="66">
        <v>42948</v>
      </c>
      <c r="U200" s="216" t="s">
        <v>723</v>
      </c>
      <c r="V200" s="64">
        <v>43083</v>
      </c>
      <c r="W200" s="21"/>
      <c r="X200" s="7"/>
      <c r="Y200" s="7"/>
      <c r="Z200" s="8"/>
      <c r="AA200" s="20">
        <f t="shared" si="3"/>
        <v>7614000</v>
      </c>
      <c r="AB200" s="57">
        <v>412</v>
      </c>
      <c r="AC200" s="47" t="s">
        <v>423</v>
      </c>
      <c r="AD200" s="6" t="s">
        <v>173</v>
      </c>
      <c r="AE200" s="12" t="s">
        <v>161</v>
      </c>
      <c r="AF200" s="6" t="s">
        <v>48</v>
      </c>
      <c r="AG200" s="14"/>
    </row>
    <row r="201" spans="1:33" ht="76.5" x14ac:dyDescent="0.2">
      <c r="A201" s="112" t="s">
        <v>659</v>
      </c>
      <c r="B201" s="103" t="s">
        <v>677</v>
      </c>
      <c r="C201" s="49" t="s">
        <v>694</v>
      </c>
      <c r="D201" s="28" t="s">
        <v>99</v>
      </c>
      <c r="E201" s="86" t="s">
        <v>37</v>
      </c>
      <c r="F201" s="56">
        <v>30000000</v>
      </c>
      <c r="G201" s="49" t="s">
        <v>713</v>
      </c>
      <c r="H201" s="107">
        <v>88197732</v>
      </c>
      <c r="I201" s="111" t="s">
        <v>719</v>
      </c>
      <c r="K201" s="4"/>
      <c r="S201" s="64">
        <v>42947</v>
      </c>
      <c r="T201" s="66">
        <v>42948</v>
      </c>
      <c r="U201" s="216" t="s">
        <v>724</v>
      </c>
      <c r="V201" s="64">
        <v>43100</v>
      </c>
      <c r="W201" s="21"/>
      <c r="X201" s="7"/>
      <c r="Y201" s="7"/>
      <c r="Z201" s="8"/>
      <c r="AA201" s="20">
        <f t="shared" si="3"/>
        <v>30000000</v>
      </c>
      <c r="AB201" s="57">
        <v>414</v>
      </c>
      <c r="AC201" s="47" t="s">
        <v>727</v>
      </c>
      <c r="AD201" s="40" t="s">
        <v>507</v>
      </c>
      <c r="AE201" s="49" t="s">
        <v>733</v>
      </c>
      <c r="AF201" s="6" t="s">
        <v>48</v>
      </c>
      <c r="AG201" s="14"/>
    </row>
    <row r="202" spans="1:33" ht="76.5" x14ac:dyDescent="0.2">
      <c r="A202" s="112" t="s">
        <v>660</v>
      </c>
      <c r="B202" s="103" t="s">
        <v>678</v>
      </c>
      <c r="C202" s="49" t="s">
        <v>695</v>
      </c>
      <c r="D202" s="28" t="s">
        <v>99</v>
      </c>
      <c r="E202" s="86" t="s">
        <v>37</v>
      </c>
      <c r="F202" s="56">
        <v>18701363</v>
      </c>
      <c r="G202" s="49" t="s">
        <v>714</v>
      </c>
      <c r="H202" s="107">
        <v>1026255626</v>
      </c>
      <c r="I202" s="111" t="s">
        <v>720</v>
      </c>
      <c r="K202" s="4"/>
      <c r="S202" s="64">
        <v>42947</v>
      </c>
      <c r="T202" s="66">
        <v>42949</v>
      </c>
      <c r="U202" s="216" t="s">
        <v>723</v>
      </c>
      <c r="V202" s="64">
        <v>43085</v>
      </c>
      <c r="W202" s="21"/>
      <c r="X202" s="7"/>
      <c r="Y202" s="7"/>
      <c r="Z202" s="8"/>
      <c r="AA202" s="20">
        <f t="shared" si="3"/>
        <v>18701363</v>
      </c>
      <c r="AB202" s="57">
        <v>415</v>
      </c>
      <c r="AC202" s="47" t="s">
        <v>423</v>
      </c>
      <c r="AD202" s="6" t="s">
        <v>173</v>
      </c>
      <c r="AE202" s="12" t="s">
        <v>161</v>
      </c>
      <c r="AF202" s="6" t="s">
        <v>48</v>
      </c>
      <c r="AG202" s="14"/>
    </row>
    <row r="203" spans="1:33" s="120" customFormat="1" ht="78.75" customHeight="1" x14ac:dyDescent="0.2">
      <c r="A203" s="112" t="s">
        <v>760</v>
      </c>
      <c r="B203" s="85" t="s">
        <v>735</v>
      </c>
      <c r="C203" s="47" t="s">
        <v>681</v>
      </c>
      <c r="D203" s="28" t="s">
        <v>99</v>
      </c>
      <c r="E203" s="47" t="s">
        <v>805</v>
      </c>
      <c r="F203" s="56">
        <v>31680000</v>
      </c>
      <c r="G203" s="49" t="s">
        <v>806</v>
      </c>
      <c r="H203" s="107">
        <v>9533390</v>
      </c>
      <c r="I203" s="122">
        <v>8</v>
      </c>
      <c r="J203" s="114"/>
      <c r="K203" s="114"/>
      <c r="L203" s="114"/>
      <c r="M203" s="114"/>
      <c r="N203" s="114"/>
      <c r="O203" s="114"/>
      <c r="P203" s="114"/>
      <c r="Q203" s="114"/>
      <c r="R203" s="114"/>
      <c r="S203" s="64">
        <v>42950</v>
      </c>
      <c r="T203" s="66">
        <v>42951</v>
      </c>
      <c r="U203" s="213">
        <v>132</v>
      </c>
      <c r="V203" s="64">
        <v>43084</v>
      </c>
      <c r="W203" s="115"/>
      <c r="X203" s="116"/>
      <c r="Y203" s="116"/>
      <c r="Z203" s="117"/>
      <c r="AA203" s="20">
        <f t="shared" si="3"/>
        <v>31680000</v>
      </c>
      <c r="AB203" s="57">
        <v>420</v>
      </c>
      <c r="AC203" s="47" t="s">
        <v>369</v>
      </c>
      <c r="AD203" s="40" t="s">
        <v>168</v>
      </c>
      <c r="AE203" s="70" t="s">
        <v>513</v>
      </c>
      <c r="AF203" s="50" t="s">
        <v>48</v>
      </c>
      <c r="AG203" s="119"/>
    </row>
    <row r="204" spans="1:33" ht="51" x14ac:dyDescent="0.2">
      <c r="A204" s="112" t="s">
        <v>761</v>
      </c>
      <c r="B204" s="85" t="s">
        <v>736</v>
      </c>
      <c r="C204" s="47" t="s">
        <v>786</v>
      </c>
      <c r="D204" s="47" t="s">
        <v>804</v>
      </c>
      <c r="E204" s="47" t="s">
        <v>584</v>
      </c>
      <c r="F204" s="56">
        <v>192000000</v>
      </c>
      <c r="G204" s="49" t="s">
        <v>807</v>
      </c>
      <c r="H204" s="107">
        <v>800184306</v>
      </c>
      <c r="I204" s="121">
        <v>1</v>
      </c>
      <c r="K204" s="4"/>
      <c r="S204" s="64">
        <v>42956</v>
      </c>
      <c r="T204" s="66">
        <v>42964</v>
      </c>
      <c r="U204" s="47">
        <v>130</v>
      </c>
      <c r="V204" s="64">
        <v>43095</v>
      </c>
      <c r="W204" s="21"/>
      <c r="X204" s="7"/>
      <c r="Y204" s="7"/>
      <c r="Z204" s="8"/>
      <c r="AA204" s="20">
        <f t="shared" si="3"/>
        <v>192000000</v>
      </c>
      <c r="AB204" s="57">
        <v>428</v>
      </c>
      <c r="AC204" s="47" t="s">
        <v>423</v>
      </c>
      <c r="AD204" s="50" t="s">
        <v>173</v>
      </c>
      <c r="AE204" s="118" t="s">
        <v>827</v>
      </c>
      <c r="AF204" s="6" t="s">
        <v>48</v>
      </c>
      <c r="AG204" s="14"/>
    </row>
    <row r="205" spans="1:33" ht="76.5" x14ac:dyDescent="0.2">
      <c r="A205" s="112" t="s">
        <v>762</v>
      </c>
      <c r="B205" s="85" t="s">
        <v>737</v>
      </c>
      <c r="C205" s="47" t="s">
        <v>787</v>
      </c>
      <c r="D205" s="47" t="s">
        <v>804</v>
      </c>
      <c r="E205" s="47" t="s">
        <v>584</v>
      </c>
      <c r="F205" s="56">
        <v>81895800</v>
      </c>
      <c r="G205" s="49" t="s">
        <v>808</v>
      </c>
      <c r="H205" s="107">
        <v>830126085</v>
      </c>
      <c r="I205" s="121">
        <v>8</v>
      </c>
      <c r="K205" s="4"/>
      <c r="S205" s="64">
        <v>42958</v>
      </c>
      <c r="T205" s="66">
        <v>42965</v>
      </c>
      <c r="U205" s="47">
        <v>60</v>
      </c>
      <c r="V205" s="64">
        <v>43025</v>
      </c>
      <c r="W205" s="64">
        <v>43004</v>
      </c>
      <c r="X205" s="142">
        <v>30</v>
      </c>
      <c r="Y205" s="143">
        <v>43055</v>
      </c>
      <c r="Z205" s="8"/>
      <c r="AA205" s="20">
        <f t="shared" si="3"/>
        <v>81895800</v>
      </c>
      <c r="AB205" s="57">
        <v>433</v>
      </c>
      <c r="AC205" s="47" t="s">
        <v>423</v>
      </c>
      <c r="AD205" s="50" t="s">
        <v>173</v>
      </c>
      <c r="AE205" s="118" t="s">
        <v>827</v>
      </c>
      <c r="AF205" s="6" t="s">
        <v>48</v>
      </c>
      <c r="AG205" s="14"/>
    </row>
    <row r="206" spans="1:33" ht="89.25" x14ac:dyDescent="0.2">
      <c r="A206" s="112" t="s">
        <v>763</v>
      </c>
      <c r="B206" s="85">
        <v>19379</v>
      </c>
      <c r="C206" s="47" t="s">
        <v>788</v>
      </c>
      <c r="D206" s="47" t="s">
        <v>471</v>
      </c>
      <c r="E206" s="47" t="s">
        <v>473</v>
      </c>
      <c r="F206" s="56">
        <v>30236708</v>
      </c>
      <c r="G206" s="49" t="s">
        <v>488</v>
      </c>
      <c r="H206" s="107">
        <v>830037946</v>
      </c>
      <c r="I206" s="122">
        <v>3</v>
      </c>
      <c r="K206" s="4"/>
      <c r="S206" s="64">
        <v>42961</v>
      </c>
      <c r="T206" s="66">
        <v>43023</v>
      </c>
      <c r="U206" s="47">
        <v>17</v>
      </c>
      <c r="V206" s="64">
        <v>43038</v>
      </c>
      <c r="W206" s="21"/>
      <c r="X206" s="7"/>
      <c r="Y206" s="7"/>
      <c r="Z206" s="8"/>
      <c r="AA206" s="20">
        <f t="shared" si="3"/>
        <v>30236708</v>
      </c>
      <c r="AB206" s="57"/>
      <c r="AC206" s="47" t="s">
        <v>371</v>
      </c>
      <c r="AD206" s="28" t="s">
        <v>381</v>
      </c>
      <c r="AE206" s="98" t="s">
        <v>828</v>
      </c>
      <c r="AF206" s="6" t="s">
        <v>48</v>
      </c>
      <c r="AG206" s="14"/>
    </row>
    <row r="207" spans="1:33" ht="51" x14ac:dyDescent="0.2">
      <c r="A207" s="112" t="s">
        <v>764</v>
      </c>
      <c r="B207" s="85" t="s">
        <v>738</v>
      </c>
      <c r="C207" s="47" t="s">
        <v>89</v>
      </c>
      <c r="D207" s="28" t="s">
        <v>99</v>
      </c>
      <c r="E207" s="47" t="s">
        <v>805</v>
      </c>
      <c r="F207" s="56">
        <v>28000000</v>
      </c>
      <c r="G207" s="49" t="s">
        <v>107</v>
      </c>
      <c r="H207" s="107">
        <v>4151781</v>
      </c>
      <c r="I207" s="122">
        <v>6</v>
      </c>
      <c r="K207" s="4"/>
      <c r="S207" s="64">
        <v>42774</v>
      </c>
      <c r="T207" s="66">
        <v>42964</v>
      </c>
      <c r="U207" s="213">
        <v>120</v>
      </c>
      <c r="V207" s="64">
        <v>43085</v>
      </c>
      <c r="W207" s="21"/>
      <c r="X207" s="7"/>
      <c r="Y207" s="7"/>
      <c r="Z207" s="8"/>
      <c r="AA207" s="20">
        <f t="shared" si="3"/>
        <v>28000000</v>
      </c>
      <c r="AB207" s="57">
        <v>447</v>
      </c>
      <c r="AC207" s="47" t="s">
        <v>141</v>
      </c>
      <c r="AD207" s="28" t="s">
        <v>825</v>
      </c>
      <c r="AE207" s="98" t="s">
        <v>829</v>
      </c>
      <c r="AF207" s="6" t="s">
        <v>48</v>
      </c>
      <c r="AG207" s="14"/>
    </row>
    <row r="208" spans="1:33" ht="51" x14ac:dyDescent="0.2">
      <c r="A208" s="112" t="s">
        <v>765</v>
      </c>
      <c r="B208" s="85" t="s">
        <v>739</v>
      </c>
      <c r="C208" s="47" t="s">
        <v>789</v>
      </c>
      <c r="D208" s="28" t="s">
        <v>99</v>
      </c>
      <c r="E208" s="47" t="s">
        <v>805</v>
      </c>
      <c r="F208" s="56">
        <v>28000000</v>
      </c>
      <c r="G208" s="49" t="s">
        <v>809</v>
      </c>
      <c r="H208" s="107">
        <v>53907206</v>
      </c>
      <c r="I208" s="122">
        <v>7</v>
      </c>
      <c r="K208" s="4"/>
      <c r="S208" s="64">
        <v>42963</v>
      </c>
      <c r="T208" s="66">
        <v>42964</v>
      </c>
      <c r="U208" s="213">
        <v>120</v>
      </c>
      <c r="V208" s="64">
        <v>43085</v>
      </c>
      <c r="W208" s="21"/>
      <c r="X208" s="7"/>
      <c r="Y208" s="7"/>
      <c r="Z208" s="8"/>
      <c r="AA208" s="20">
        <f t="shared" si="3"/>
        <v>28000000</v>
      </c>
      <c r="AB208" s="57">
        <v>448</v>
      </c>
      <c r="AC208" s="47" t="s">
        <v>141</v>
      </c>
      <c r="AD208" s="28" t="s">
        <v>826</v>
      </c>
      <c r="AE208" s="98" t="s">
        <v>830</v>
      </c>
      <c r="AF208" s="6" t="s">
        <v>48</v>
      </c>
      <c r="AG208" s="14"/>
    </row>
    <row r="209" spans="1:33" ht="51" x14ac:dyDescent="0.2">
      <c r="A209" s="112" t="s">
        <v>766</v>
      </c>
      <c r="B209" s="85" t="s">
        <v>740</v>
      </c>
      <c r="C209" s="47" t="s">
        <v>790</v>
      </c>
      <c r="D209" s="28" t="s">
        <v>99</v>
      </c>
      <c r="E209" s="47" t="s">
        <v>805</v>
      </c>
      <c r="F209" s="56">
        <v>16000000</v>
      </c>
      <c r="G209" s="49" t="s">
        <v>810</v>
      </c>
      <c r="H209" s="107">
        <v>1018410125</v>
      </c>
      <c r="I209" s="122">
        <v>8</v>
      </c>
      <c r="K209" s="4"/>
      <c r="S209" s="64">
        <v>42964</v>
      </c>
      <c r="T209" s="66">
        <v>42965</v>
      </c>
      <c r="U209" s="213">
        <v>120</v>
      </c>
      <c r="V209" s="64">
        <v>43086</v>
      </c>
      <c r="W209" s="21"/>
      <c r="X209" s="7"/>
      <c r="Y209" s="7"/>
      <c r="Z209" s="8"/>
      <c r="AA209" s="20">
        <f t="shared" si="3"/>
        <v>16000000</v>
      </c>
      <c r="AB209" s="57">
        <v>450</v>
      </c>
      <c r="AC209" s="47" t="s">
        <v>626</v>
      </c>
      <c r="AD209" s="50" t="s">
        <v>162</v>
      </c>
      <c r="AE209" s="98" t="s">
        <v>831</v>
      </c>
      <c r="AF209" s="6" t="s">
        <v>48</v>
      </c>
      <c r="AG209" s="14"/>
    </row>
    <row r="210" spans="1:33" ht="89.25" x14ac:dyDescent="0.2">
      <c r="A210" s="112" t="s">
        <v>767</v>
      </c>
      <c r="B210" s="85" t="s">
        <v>741</v>
      </c>
      <c r="C210" s="47" t="s">
        <v>283</v>
      </c>
      <c r="D210" s="28" t="s">
        <v>99</v>
      </c>
      <c r="E210" s="47" t="s">
        <v>805</v>
      </c>
      <c r="F210" s="56">
        <v>34000000</v>
      </c>
      <c r="G210" s="49" t="s">
        <v>357</v>
      </c>
      <c r="H210" s="107">
        <v>13171587</v>
      </c>
      <c r="I210" s="122">
        <v>1</v>
      </c>
      <c r="K210" s="4"/>
      <c r="S210" s="64">
        <v>42964</v>
      </c>
      <c r="T210" s="66">
        <v>42965</v>
      </c>
      <c r="U210" s="213">
        <v>150</v>
      </c>
      <c r="V210" s="64">
        <v>43117</v>
      </c>
      <c r="W210" s="21"/>
      <c r="X210" s="7"/>
      <c r="Y210" s="7"/>
      <c r="Z210" s="8"/>
      <c r="AA210" s="20">
        <f t="shared" si="3"/>
        <v>34000000</v>
      </c>
      <c r="AB210" s="57">
        <v>449</v>
      </c>
      <c r="AC210" s="47" t="s">
        <v>371</v>
      </c>
      <c r="AD210" s="28" t="s">
        <v>381</v>
      </c>
      <c r="AE210" s="98" t="s">
        <v>828</v>
      </c>
      <c r="AF210" s="6" t="s">
        <v>48</v>
      </c>
      <c r="AG210" s="14"/>
    </row>
    <row r="211" spans="1:33" ht="51" x14ac:dyDescent="0.2">
      <c r="A211" s="112" t="s">
        <v>768</v>
      </c>
      <c r="B211" s="85" t="s">
        <v>742</v>
      </c>
      <c r="C211" s="47" t="s">
        <v>90</v>
      </c>
      <c r="D211" s="28" t="s">
        <v>99</v>
      </c>
      <c r="E211" s="28" t="s">
        <v>101</v>
      </c>
      <c r="F211" s="56">
        <v>12800000</v>
      </c>
      <c r="G211" s="49" t="s">
        <v>109</v>
      </c>
      <c r="H211" s="107">
        <v>79269015</v>
      </c>
      <c r="I211" s="122">
        <v>3</v>
      </c>
      <c r="K211" s="4"/>
      <c r="S211" s="64">
        <v>42965</v>
      </c>
      <c r="T211" s="66">
        <v>42969</v>
      </c>
      <c r="U211" s="213">
        <v>120</v>
      </c>
      <c r="V211" s="64">
        <v>43090</v>
      </c>
      <c r="W211" s="21"/>
      <c r="X211" s="7"/>
      <c r="Y211" s="7"/>
      <c r="Z211" s="8"/>
      <c r="AA211" s="20">
        <f t="shared" si="3"/>
        <v>12800000</v>
      </c>
      <c r="AB211" s="57">
        <v>452</v>
      </c>
      <c r="AC211" s="47" t="s">
        <v>627</v>
      </c>
      <c r="AD211" s="40" t="s">
        <v>168</v>
      </c>
      <c r="AE211" s="70" t="s">
        <v>513</v>
      </c>
      <c r="AF211" s="6" t="s">
        <v>48</v>
      </c>
      <c r="AG211" s="14"/>
    </row>
    <row r="212" spans="1:33" ht="51" x14ac:dyDescent="0.2">
      <c r="A212" s="112" t="s">
        <v>769</v>
      </c>
      <c r="B212" s="85" t="s">
        <v>743</v>
      </c>
      <c r="C212" s="47" t="s">
        <v>90</v>
      </c>
      <c r="D212" s="28" t="s">
        <v>99</v>
      </c>
      <c r="E212" s="28" t="s">
        <v>101</v>
      </c>
      <c r="F212" s="56">
        <v>12800000</v>
      </c>
      <c r="G212" s="49" t="s">
        <v>108</v>
      </c>
      <c r="H212" s="107">
        <v>7188336</v>
      </c>
      <c r="I212" s="122">
        <v>2</v>
      </c>
      <c r="K212" s="4"/>
      <c r="S212" s="64">
        <v>42965</v>
      </c>
      <c r="T212" s="66">
        <v>42969</v>
      </c>
      <c r="U212" s="213">
        <v>120</v>
      </c>
      <c r="V212" s="64">
        <v>43090</v>
      </c>
      <c r="W212" s="21"/>
      <c r="X212" s="7"/>
      <c r="Y212" s="7"/>
      <c r="Z212" s="8"/>
      <c r="AA212" s="20">
        <f t="shared" si="3"/>
        <v>12800000</v>
      </c>
      <c r="AB212" s="57">
        <v>451</v>
      </c>
      <c r="AC212" s="47" t="s">
        <v>627</v>
      </c>
      <c r="AD212" s="40" t="s">
        <v>168</v>
      </c>
      <c r="AE212" s="70" t="s">
        <v>513</v>
      </c>
      <c r="AF212" s="6" t="s">
        <v>48</v>
      </c>
      <c r="AG212" s="14"/>
    </row>
    <row r="213" spans="1:33" ht="51" x14ac:dyDescent="0.2">
      <c r="A213" s="112" t="s">
        <v>770</v>
      </c>
      <c r="B213" s="85" t="s">
        <v>744</v>
      </c>
      <c r="C213" s="47" t="s">
        <v>261</v>
      </c>
      <c r="D213" s="28" t="s">
        <v>99</v>
      </c>
      <c r="E213" s="47" t="s">
        <v>805</v>
      </c>
      <c r="F213" s="56">
        <v>16000000</v>
      </c>
      <c r="G213" s="49" t="s">
        <v>811</v>
      </c>
      <c r="H213" s="107">
        <v>1013588629</v>
      </c>
      <c r="I213" s="122">
        <v>4</v>
      </c>
      <c r="K213" s="4"/>
      <c r="S213" s="64">
        <v>42965</v>
      </c>
      <c r="T213" s="66">
        <v>42969</v>
      </c>
      <c r="U213" s="213">
        <v>120</v>
      </c>
      <c r="V213" s="64">
        <v>43090</v>
      </c>
      <c r="W213" s="21"/>
      <c r="X213" s="7"/>
      <c r="Y213" s="7"/>
      <c r="Z213" s="8"/>
      <c r="AA213" s="20">
        <f t="shared" si="3"/>
        <v>16000000</v>
      </c>
      <c r="AB213" s="57">
        <v>455</v>
      </c>
      <c r="AC213" s="47" t="s">
        <v>141</v>
      </c>
      <c r="AD213" s="28" t="s">
        <v>825</v>
      </c>
      <c r="AE213" s="98" t="s">
        <v>829</v>
      </c>
      <c r="AF213" s="6" t="s">
        <v>48</v>
      </c>
      <c r="AG213" s="14"/>
    </row>
    <row r="214" spans="1:33" ht="63.75" x14ac:dyDescent="0.2">
      <c r="A214" s="112" t="s">
        <v>771</v>
      </c>
      <c r="B214" s="85" t="s">
        <v>745</v>
      </c>
      <c r="C214" s="47" t="s">
        <v>791</v>
      </c>
      <c r="D214" s="47" t="s">
        <v>411</v>
      </c>
      <c r="E214" s="47" t="s">
        <v>584</v>
      </c>
      <c r="F214" s="56">
        <v>20194300</v>
      </c>
      <c r="G214" s="49" t="s">
        <v>812</v>
      </c>
      <c r="H214" s="107">
        <v>900344142</v>
      </c>
      <c r="I214" s="122">
        <v>9</v>
      </c>
      <c r="K214" s="4"/>
      <c r="S214" s="64">
        <v>42969</v>
      </c>
      <c r="T214" s="66">
        <v>42972</v>
      </c>
      <c r="U214" s="47">
        <v>120</v>
      </c>
      <c r="V214" s="64">
        <v>43093</v>
      </c>
      <c r="W214" s="21"/>
      <c r="X214" s="7"/>
      <c r="Y214" s="7"/>
      <c r="Z214" s="8"/>
      <c r="AA214" s="20">
        <f t="shared" si="3"/>
        <v>20194300</v>
      </c>
      <c r="AB214" s="57">
        <v>456</v>
      </c>
      <c r="AC214" s="47" t="s">
        <v>146</v>
      </c>
      <c r="AD214" s="50" t="s">
        <v>173</v>
      </c>
      <c r="AE214" s="118" t="s">
        <v>827</v>
      </c>
      <c r="AF214" s="6" t="s">
        <v>48</v>
      </c>
      <c r="AG214" s="14"/>
    </row>
    <row r="215" spans="1:33" ht="76.5" x14ac:dyDescent="0.2">
      <c r="A215" s="112" t="s">
        <v>772</v>
      </c>
      <c r="B215" s="85" t="s">
        <v>746</v>
      </c>
      <c r="C215" s="47" t="s">
        <v>792</v>
      </c>
      <c r="D215" s="28" t="s">
        <v>99</v>
      </c>
      <c r="E215" s="47" t="s">
        <v>805</v>
      </c>
      <c r="F215" s="56">
        <v>24000000</v>
      </c>
      <c r="G215" s="49" t="s">
        <v>813</v>
      </c>
      <c r="H215" s="107">
        <v>19438233</v>
      </c>
      <c r="I215" s="122">
        <v>1</v>
      </c>
      <c r="K215" s="4"/>
      <c r="S215" s="64">
        <v>42969</v>
      </c>
      <c r="T215" s="66">
        <v>42970</v>
      </c>
      <c r="U215" s="213">
        <v>120</v>
      </c>
      <c r="V215" s="64">
        <v>43091</v>
      </c>
      <c r="W215" s="21"/>
      <c r="X215" s="7"/>
      <c r="Y215" s="7"/>
      <c r="Z215" s="8"/>
      <c r="AA215" s="20">
        <f t="shared" si="3"/>
        <v>24000000</v>
      </c>
      <c r="AB215" s="57">
        <v>457</v>
      </c>
      <c r="AC215" s="47" t="s">
        <v>146</v>
      </c>
      <c r="AD215" s="50" t="s">
        <v>173</v>
      </c>
      <c r="AE215" s="118" t="s">
        <v>827</v>
      </c>
      <c r="AF215" s="6" t="s">
        <v>48</v>
      </c>
      <c r="AG215" s="14"/>
    </row>
    <row r="216" spans="1:33" ht="51" x14ac:dyDescent="0.2">
      <c r="A216" s="112" t="s">
        <v>773</v>
      </c>
      <c r="B216" s="85" t="s">
        <v>747</v>
      </c>
      <c r="C216" s="47" t="s">
        <v>793</v>
      </c>
      <c r="D216" s="47" t="s">
        <v>411</v>
      </c>
      <c r="E216" s="47" t="s">
        <v>584</v>
      </c>
      <c r="F216" s="56">
        <v>14851200</v>
      </c>
      <c r="G216" s="49" t="s">
        <v>814</v>
      </c>
      <c r="H216" s="107">
        <v>80222117</v>
      </c>
      <c r="I216" s="122">
        <v>7</v>
      </c>
      <c r="K216" s="4"/>
      <c r="S216" s="64">
        <v>42971</v>
      </c>
      <c r="T216" s="66"/>
      <c r="U216" s="47">
        <v>120</v>
      </c>
      <c r="V216" s="64"/>
      <c r="W216" s="21"/>
      <c r="X216" s="7"/>
      <c r="Y216" s="7"/>
      <c r="Z216" s="8"/>
      <c r="AA216" s="20">
        <f t="shared" si="3"/>
        <v>14851200</v>
      </c>
      <c r="AB216" s="57">
        <v>466</v>
      </c>
      <c r="AC216" s="47" t="s">
        <v>423</v>
      </c>
      <c r="AD216" s="50" t="s">
        <v>173</v>
      </c>
      <c r="AE216" s="118" t="s">
        <v>827</v>
      </c>
      <c r="AF216" s="6" t="s">
        <v>48</v>
      </c>
      <c r="AG216" s="14"/>
    </row>
    <row r="217" spans="1:33" ht="63.75" x14ac:dyDescent="0.2">
      <c r="A217" s="112" t="s">
        <v>774</v>
      </c>
      <c r="B217" s="85" t="s">
        <v>748</v>
      </c>
      <c r="C217" s="47" t="s">
        <v>794</v>
      </c>
      <c r="D217" s="47" t="s">
        <v>411</v>
      </c>
      <c r="E217" s="47" t="s">
        <v>584</v>
      </c>
      <c r="F217" s="56">
        <v>3778000</v>
      </c>
      <c r="G217" s="49" t="s">
        <v>815</v>
      </c>
      <c r="H217" s="107">
        <v>79655539</v>
      </c>
      <c r="I217" s="122">
        <v>6</v>
      </c>
      <c r="K217" s="4"/>
      <c r="S217" s="64">
        <v>42972</v>
      </c>
      <c r="T217" s="66">
        <v>42982</v>
      </c>
      <c r="U217" s="47">
        <v>120</v>
      </c>
      <c r="V217" s="64">
        <v>43346</v>
      </c>
      <c r="W217" s="21"/>
      <c r="X217" s="7"/>
      <c r="Y217" s="7"/>
      <c r="Z217" s="8"/>
      <c r="AA217" s="20">
        <f t="shared" si="3"/>
        <v>3778000</v>
      </c>
      <c r="AB217" s="57"/>
      <c r="AC217" s="47" t="s">
        <v>821</v>
      </c>
      <c r="AD217" s="50" t="s">
        <v>506</v>
      </c>
      <c r="AE217" s="118" t="s">
        <v>521</v>
      </c>
      <c r="AF217" s="6" t="s">
        <v>48</v>
      </c>
      <c r="AG217" s="14"/>
    </row>
    <row r="218" spans="1:33" ht="63.75" x14ac:dyDescent="0.2">
      <c r="A218" s="112" t="s">
        <v>775</v>
      </c>
      <c r="B218" s="85" t="s">
        <v>749</v>
      </c>
      <c r="C218" s="47" t="s">
        <v>795</v>
      </c>
      <c r="D218" s="28" t="s">
        <v>99</v>
      </c>
      <c r="E218" s="47" t="s">
        <v>805</v>
      </c>
      <c r="F218" s="56">
        <v>58389972</v>
      </c>
      <c r="G218" s="49" t="s">
        <v>104</v>
      </c>
      <c r="H218" s="107">
        <v>79343199</v>
      </c>
      <c r="I218" s="122">
        <v>6</v>
      </c>
      <c r="K218" s="4"/>
      <c r="S218" s="64">
        <v>42972</v>
      </c>
      <c r="T218" s="66">
        <v>42975</v>
      </c>
      <c r="U218" s="213">
        <v>120</v>
      </c>
      <c r="V218" s="64">
        <v>43096</v>
      </c>
      <c r="W218" s="21"/>
      <c r="X218" s="7"/>
      <c r="Y218" s="7"/>
      <c r="Z218" s="8"/>
      <c r="AA218" s="20">
        <f t="shared" si="3"/>
        <v>58389972</v>
      </c>
      <c r="AB218" s="57">
        <v>465</v>
      </c>
      <c r="AC218" s="47" t="s">
        <v>141</v>
      </c>
      <c r="AD218" s="50" t="s">
        <v>507</v>
      </c>
      <c r="AE218" s="118" t="s">
        <v>511</v>
      </c>
      <c r="AF218" s="6" t="s">
        <v>48</v>
      </c>
      <c r="AG218" s="14"/>
    </row>
    <row r="219" spans="1:33" ht="51" x14ac:dyDescent="0.2">
      <c r="A219" s="112" t="s">
        <v>776</v>
      </c>
      <c r="B219" s="85" t="s">
        <v>750</v>
      </c>
      <c r="C219" s="47" t="s">
        <v>796</v>
      </c>
      <c r="D219" s="47" t="s">
        <v>580</v>
      </c>
      <c r="E219" s="47" t="s">
        <v>473</v>
      </c>
      <c r="F219" s="56">
        <v>280000</v>
      </c>
      <c r="G219" s="49" t="s">
        <v>816</v>
      </c>
      <c r="H219" s="107">
        <v>901017183</v>
      </c>
      <c r="I219" s="122">
        <v>2</v>
      </c>
      <c r="K219" s="4"/>
      <c r="S219" s="64">
        <v>42972</v>
      </c>
      <c r="T219" s="66"/>
      <c r="U219" s="47">
        <v>365</v>
      </c>
      <c r="V219" s="64"/>
      <c r="W219" s="21"/>
      <c r="X219" s="7"/>
      <c r="Y219" s="7"/>
      <c r="Z219" s="8"/>
      <c r="AA219" s="20">
        <f t="shared" si="3"/>
        <v>280000</v>
      </c>
      <c r="AB219" s="57">
        <v>467</v>
      </c>
      <c r="AC219" s="47" t="s">
        <v>628</v>
      </c>
      <c r="AD219" s="50" t="s">
        <v>507</v>
      </c>
      <c r="AE219" s="118" t="s">
        <v>511</v>
      </c>
      <c r="AF219" s="6" t="s">
        <v>48</v>
      </c>
      <c r="AG219" s="14"/>
    </row>
    <row r="220" spans="1:33" ht="51" x14ac:dyDescent="0.2">
      <c r="A220" s="112" t="s">
        <v>777</v>
      </c>
      <c r="B220" s="85" t="s">
        <v>751</v>
      </c>
      <c r="C220" s="47" t="s">
        <v>797</v>
      </c>
      <c r="D220" s="28" t="s">
        <v>99</v>
      </c>
      <c r="E220" s="28" t="s">
        <v>101</v>
      </c>
      <c r="F220" s="56">
        <v>10000000</v>
      </c>
      <c r="G220" s="49" t="s">
        <v>817</v>
      </c>
      <c r="H220" s="107">
        <v>1014240518</v>
      </c>
      <c r="I220" s="122">
        <v>4</v>
      </c>
      <c r="K220" s="4"/>
      <c r="S220" s="64">
        <v>42975</v>
      </c>
      <c r="T220" s="66">
        <v>42978</v>
      </c>
      <c r="U220" s="213">
        <v>120</v>
      </c>
      <c r="V220" s="64">
        <v>43099</v>
      </c>
      <c r="W220" s="21"/>
      <c r="X220" s="7"/>
      <c r="Y220" s="7"/>
      <c r="Z220" s="8"/>
      <c r="AA220" s="20">
        <f t="shared" si="3"/>
        <v>10000000</v>
      </c>
      <c r="AB220" s="57">
        <v>468</v>
      </c>
      <c r="AC220" s="47" t="s">
        <v>627</v>
      </c>
      <c r="AD220" s="50" t="s">
        <v>162</v>
      </c>
      <c r="AE220" s="118" t="s">
        <v>831</v>
      </c>
      <c r="AF220" s="6" t="s">
        <v>48</v>
      </c>
      <c r="AG220" s="14"/>
    </row>
    <row r="221" spans="1:33" ht="76.5" x14ac:dyDescent="0.2">
      <c r="A221" s="112" t="s">
        <v>778</v>
      </c>
      <c r="B221" s="85" t="s">
        <v>752</v>
      </c>
      <c r="C221" s="47" t="s">
        <v>798</v>
      </c>
      <c r="D221" s="28" t="s">
        <v>99</v>
      </c>
      <c r="E221" s="47" t="s">
        <v>805</v>
      </c>
      <c r="F221" s="56">
        <v>39200000</v>
      </c>
      <c r="G221" s="49" t="s">
        <v>114</v>
      </c>
      <c r="H221" s="107">
        <v>8787406</v>
      </c>
      <c r="I221" s="122">
        <v>3</v>
      </c>
      <c r="K221" s="4"/>
      <c r="S221" s="64">
        <v>42976</v>
      </c>
      <c r="T221" s="66">
        <v>42979</v>
      </c>
      <c r="U221" s="213">
        <v>120</v>
      </c>
      <c r="V221" s="64">
        <v>43100</v>
      </c>
      <c r="W221" s="21"/>
      <c r="X221" s="7"/>
      <c r="Y221" s="7"/>
      <c r="Z221" s="8"/>
      <c r="AA221" s="20">
        <f t="shared" si="3"/>
        <v>39200000</v>
      </c>
      <c r="AB221" s="57">
        <v>472</v>
      </c>
      <c r="AC221" s="47" t="s">
        <v>141</v>
      </c>
      <c r="AD221" s="50" t="s">
        <v>162</v>
      </c>
      <c r="AE221" s="118" t="s">
        <v>831</v>
      </c>
      <c r="AF221" s="6" t="s">
        <v>48</v>
      </c>
      <c r="AG221" s="14"/>
    </row>
    <row r="222" spans="1:33" ht="51" x14ac:dyDescent="0.2">
      <c r="A222" s="112" t="s">
        <v>779</v>
      </c>
      <c r="B222" s="85" t="s">
        <v>753</v>
      </c>
      <c r="C222" s="47" t="s">
        <v>799</v>
      </c>
      <c r="D222" s="28" t="s">
        <v>99</v>
      </c>
      <c r="E222" s="28" t="s">
        <v>101</v>
      </c>
      <c r="F222" s="56">
        <v>7200000</v>
      </c>
      <c r="G222" s="49" t="s">
        <v>818</v>
      </c>
      <c r="H222" s="107">
        <v>1053512985</v>
      </c>
      <c r="I222" s="122">
        <v>0</v>
      </c>
      <c r="K222" s="4"/>
      <c r="S222" s="64">
        <v>42976</v>
      </c>
      <c r="T222" s="66">
        <v>42978</v>
      </c>
      <c r="U222" s="213">
        <v>120</v>
      </c>
      <c r="V222" s="64">
        <v>43099</v>
      </c>
      <c r="W222" s="21"/>
      <c r="X222" s="7"/>
      <c r="Y222" s="7"/>
      <c r="Z222" s="8"/>
      <c r="AA222" s="20">
        <f t="shared" si="3"/>
        <v>7200000</v>
      </c>
      <c r="AB222" s="57">
        <v>471</v>
      </c>
      <c r="AC222" s="47" t="s">
        <v>822</v>
      </c>
      <c r="AD222" s="50" t="s">
        <v>502</v>
      </c>
      <c r="AE222" s="118" t="s">
        <v>514</v>
      </c>
      <c r="AF222" s="6" t="s">
        <v>48</v>
      </c>
      <c r="AG222" s="14"/>
    </row>
    <row r="223" spans="1:33" ht="51" x14ac:dyDescent="0.2">
      <c r="A223" s="112" t="s">
        <v>780</v>
      </c>
      <c r="B223" s="85" t="s">
        <v>754</v>
      </c>
      <c r="C223" s="47" t="s">
        <v>800</v>
      </c>
      <c r="D223" s="28" t="s">
        <v>99</v>
      </c>
      <c r="E223" s="47" t="s">
        <v>805</v>
      </c>
      <c r="F223" s="56">
        <v>28000000</v>
      </c>
      <c r="G223" s="49" t="s">
        <v>819</v>
      </c>
      <c r="H223" s="107">
        <v>1064980858</v>
      </c>
      <c r="I223" s="122">
        <v>1</v>
      </c>
      <c r="K223" s="4"/>
      <c r="S223" s="64">
        <v>42976</v>
      </c>
      <c r="T223" s="66">
        <v>42977</v>
      </c>
      <c r="U223" s="213">
        <v>120</v>
      </c>
      <c r="V223" s="64">
        <v>43098</v>
      </c>
      <c r="W223" s="21"/>
      <c r="X223" s="7"/>
      <c r="Y223" s="7"/>
      <c r="Z223" s="8"/>
      <c r="AA223" s="20">
        <f t="shared" si="3"/>
        <v>28000000</v>
      </c>
      <c r="AB223" s="57">
        <v>470</v>
      </c>
      <c r="AC223" s="47" t="s">
        <v>141</v>
      </c>
      <c r="AD223" s="50" t="s">
        <v>425</v>
      </c>
      <c r="AE223" s="118" t="s">
        <v>832</v>
      </c>
      <c r="AF223" s="6" t="s">
        <v>48</v>
      </c>
      <c r="AG223" s="14"/>
    </row>
    <row r="224" spans="1:33" ht="51" x14ac:dyDescent="0.2">
      <c r="A224" s="112" t="s">
        <v>781</v>
      </c>
      <c r="B224" s="85" t="s">
        <v>755</v>
      </c>
      <c r="C224" s="47" t="s">
        <v>801</v>
      </c>
      <c r="D224" s="28" t="s">
        <v>99</v>
      </c>
      <c r="E224" s="47" t="s">
        <v>473</v>
      </c>
      <c r="F224" s="56">
        <v>919800</v>
      </c>
      <c r="G224" s="49" t="s">
        <v>295</v>
      </c>
      <c r="H224" s="107">
        <v>860001022</v>
      </c>
      <c r="I224" s="122">
        <v>7</v>
      </c>
      <c r="K224" s="4"/>
      <c r="S224" s="64">
        <v>42977</v>
      </c>
      <c r="T224" s="66">
        <v>42978</v>
      </c>
      <c r="U224" s="213">
        <v>365</v>
      </c>
      <c r="V224" s="64">
        <v>43342</v>
      </c>
      <c r="W224" s="21"/>
      <c r="X224" s="7"/>
      <c r="Y224" s="7"/>
      <c r="Z224" s="8"/>
      <c r="AA224" s="20">
        <f t="shared" si="3"/>
        <v>919800</v>
      </c>
      <c r="AB224" s="57">
        <v>473</v>
      </c>
      <c r="AC224" s="47" t="s">
        <v>628</v>
      </c>
      <c r="AD224" s="50" t="s">
        <v>507</v>
      </c>
      <c r="AE224" s="118" t="s">
        <v>511</v>
      </c>
      <c r="AF224" s="6" t="s">
        <v>48</v>
      </c>
      <c r="AG224" s="14"/>
    </row>
    <row r="225" spans="1:33" ht="51" x14ac:dyDescent="0.2">
      <c r="A225" s="112" t="s">
        <v>782</v>
      </c>
      <c r="B225" s="85" t="s">
        <v>756</v>
      </c>
      <c r="C225" s="47" t="s">
        <v>802</v>
      </c>
      <c r="D225" s="28" t="s">
        <v>99</v>
      </c>
      <c r="E225" s="47" t="s">
        <v>805</v>
      </c>
      <c r="F225" s="56">
        <v>31200000</v>
      </c>
      <c r="G225" s="49" t="s">
        <v>120</v>
      </c>
      <c r="H225" s="107">
        <v>40049682</v>
      </c>
      <c r="I225" s="122">
        <v>0</v>
      </c>
      <c r="K225" s="4"/>
      <c r="S225" s="64">
        <v>42977</v>
      </c>
      <c r="T225" s="66">
        <v>42978</v>
      </c>
      <c r="U225" s="213">
        <v>120</v>
      </c>
      <c r="V225" s="64">
        <v>43099</v>
      </c>
      <c r="W225" s="21"/>
      <c r="X225" s="7"/>
      <c r="Y225" s="7"/>
      <c r="Z225" s="8"/>
      <c r="AA225" s="20">
        <f t="shared" si="3"/>
        <v>31200000</v>
      </c>
      <c r="AB225" s="57">
        <v>474</v>
      </c>
      <c r="AC225" s="47" t="s">
        <v>141</v>
      </c>
      <c r="AD225" s="50" t="s">
        <v>166</v>
      </c>
      <c r="AE225" s="118" t="s">
        <v>833</v>
      </c>
      <c r="AF225" s="6" t="s">
        <v>48</v>
      </c>
      <c r="AG225" s="14"/>
    </row>
    <row r="226" spans="1:33" ht="51" x14ac:dyDescent="0.2">
      <c r="A226" s="112" t="s">
        <v>783</v>
      </c>
      <c r="B226" s="85" t="s">
        <v>757</v>
      </c>
      <c r="C226" s="47" t="s">
        <v>469</v>
      </c>
      <c r="D226" s="28" t="s">
        <v>99</v>
      </c>
      <c r="E226" s="28" t="s">
        <v>101</v>
      </c>
      <c r="F226" s="56">
        <v>8750000</v>
      </c>
      <c r="G226" s="49" t="s">
        <v>494</v>
      </c>
      <c r="H226" s="107">
        <v>1098369</v>
      </c>
      <c r="I226" s="122">
        <v>7</v>
      </c>
      <c r="K226" s="4"/>
      <c r="S226" s="64">
        <v>42978</v>
      </c>
      <c r="T226" s="66">
        <v>42982</v>
      </c>
      <c r="U226" s="213">
        <v>105</v>
      </c>
      <c r="V226" s="64">
        <v>43087</v>
      </c>
      <c r="W226" s="21"/>
      <c r="X226" s="7"/>
      <c r="Y226" s="7"/>
      <c r="Z226" s="8"/>
      <c r="AA226" s="20">
        <f t="shared" si="3"/>
        <v>8750000</v>
      </c>
      <c r="AB226" s="57">
        <v>476</v>
      </c>
      <c r="AC226" s="47" t="s">
        <v>823</v>
      </c>
      <c r="AD226" s="50" t="s">
        <v>506</v>
      </c>
      <c r="AE226" s="118" t="s">
        <v>521</v>
      </c>
      <c r="AF226" s="6" t="s">
        <v>48</v>
      </c>
      <c r="AG226" s="14"/>
    </row>
    <row r="227" spans="1:33" ht="63.75" x14ac:dyDescent="0.2">
      <c r="A227" s="112" t="s">
        <v>784</v>
      </c>
      <c r="B227" s="85" t="s">
        <v>758</v>
      </c>
      <c r="C227" s="47" t="s">
        <v>803</v>
      </c>
      <c r="D227" s="28" t="s">
        <v>99</v>
      </c>
      <c r="E227" s="47" t="s">
        <v>584</v>
      </c>
      <c r="F227" s="56">
        <v>4764276</v>
      </c>
      <c r="G227" s="49" t="s">
        <v>820</v>
      </c>
      <c r="H227" s="107">
        <v>900301585</v>
      </c>
      <c r="I227" s="122">
        <v>3</v>
      </c>
      <c r="K227" s="4"/>
      <c r="S227" s="64">
        <v>42978</v>
      </c>
      <c r="T227" s="66">
        <v>42984</v>
      </c>
      <c r="U227" s="213">
        <v>20</v>
      </c>
      <c r="V227" s="64">
        <v>43011</v>
      </c>
      <c r="W227" s="21"/>
      <c r="X227" s="7"/>
      <c r="Y227" s="7"/>
      <c r="Z227" s="8"/>
      <c r="AA227" s="20">
        <f t="shared" si="3"/>
        <v>4764276</v>
      </c>
      <c r="AB227" s="57">
        <v>480</v>
      </c>
      <c r="AC227" s="47" t="s">
        <v>824</v>
      </c>
      <c r="AD227" s="50" t="s">
        <v>173</v>
      </c>
      <c r="AE227" s="118" t="s">
        <v>827</v>
      </c>
      <c r="AF227" s="6" t="s">
        <v>48</v>
      </c>
      <c r="AG227" s="14"/>
    </row>
    <row r="228" spans="1:33" ht="51" x14ac:dyDescent="0.2">
      <c r="A228" s="112" t="s">
        <v>785</v>
      </c>
      <c r="B228" s="85" t="s">
        <v>759</v>
      </c>
      <c r="C228" s="47" t="s">
        <v>93</v>
      </c>
      <c r="D228" s="28" t="s">
        <v>99</v>
      </c>
      <c r="E228" s="47" t="s">
        <v>805</v>
      </c>
      <c r="F228" s="56">
        <v>22750000</v>
      </c>
      <c r="G228" s="49" t="s">
        <v>112</v>
      </c>
      <c r="H228" s="107">
        <v>46662570</v>
      </c>
      <c r="I228" s="122">
        <v>4</v>
      </c>
      <c r="K228" s="4"/>
      <c r="S228" s="64">
        <v>42978</v>
      </c>
      <c r="T228" s="66">
        <v>42979</v>
      </c>
      <c r="U228" s="213">
        <v>105</v>
      </c>
      <c r="V228" s="64">
        <v>43084</v>
      </c>
      <c r="W228" s="21"/>
      <c r="X228" s="7"/>
      <c r="Y228" s="7"/>
      <c r="Z228" s="8"/>
      <c r="AA228" s="20">
        <f t="shared" si="3"/>
        <v>22750000</v>
      </c>
      <c r="AB228" s="57">
        <v>475</v>
      </c>
      <c r="AC228" s="47" t="s">
        <v>141</v>
      </c>
      <c r="AD228" s="50" t="s">
        <v>170</v>
      </c>
      <c r="AE228" s="118" t="s">
        <v>512</v>
      </c>
      <c r="AF228" s="6" t="s">
        <v>48</v>
      </c>
      <c r="AG228" s="14"/>
    </row>
    <row r="229" spans="1:33" ht="60" x14ac:dyDescent="0.2">
      <c r="A229" s="123">
        <v>225</v>
      </c>
      <c r="B229" s="85" t="s">
        <v>834</v>
      </c>
      <c r="C229" s="47" t="s">
        <v>986</v>
      </c>
      <c r="D229" s="28" t="s">
        <v>99</v>
      </c>
      <c r="E229" s="28" t="s">
        <v>101</v>
      </c>
      <c r="F229" s="56">
        <v>14000000</v>
      </c>
      <c r="G229" s="135" t="s">
        <v>907</v>
      </c>
      <c r="H229" s="127">
        <v>1057592455</v>
      </c>
      <c r="I229" s="122"/>
      <c r="K229" s="4"/>
      <c r="S229" s="64">
        <v>42982</v>
      </c>
      <c r="T229" s="176">
        <v>42983</v>
      </c>
      <c r="U229" s="217">
        <v>105</v>
      </c>
      <c r="V229" s="129">
        <v>43088</v>
      </c>
      <c r="W229" s="21"/>
      <c r="X229" s="7"/>
      <c r="Y229" s="7"/>
      <c r="Z229" s="8"/>
      <c r="AA229" s="20">
        <f t="shared" si="3"/>
        <v>14000000</v>
      </c>
      <c r="AB229" s="57">
        <v>479</v>
      </c>
      <c r="AC229" s="47" t="s">
        <v>141</v>
      </c>
      <c r="AD229" s="112" t="s">
        <v>959</v>
      </c>
      <c r="AE229" s="112" t="s">
        <v>969</v>
      </c>
      <c r="AF229" s="6" t="s">
        <v>48</v>
      </c>
      <c r="AG229" s="14"/>
    </row>
    <row r="230" spans="1:33" ht="51" x14ac:dyDescent="0.2">
      <c r="A230" s="123">
        <v>226</v>
      </c>
      <c r="B230" s="85" t="s">
        <v>835</v>
      </c>
      <c r="C230" s="47" t="s">
        <v>988</v>
      </c>
      <c r="D230" s="47" t="s">
        <v>580</v>
      </c>
      <c r="E230" s="47" t="s">
        <v>473</v>
      </c>
      <c r="F230" s="56">
        <v>1185000</v>
      </c>
      <c r="G230" s="135" t="s">
        <v>608</v>
      </c>
      <c r="H230" s="127">
        <v>860007590</v>
      </c>
      <c r="I230" s="122"/>
      <c r="K230" s="4"/>
      <c r="S230" s="64">
        <v>42982</v>
      </c>
      <c r="T230" s="176">
        <v>42997</v>
      </c>
      <c r="U230" s="130">
        <v>365</v>
      </c>
      <c r="V230" s="129">
        <v>43361</v>
      </c>
      <c r="W230" s="21"/>
      <c r="X230" s="7"/>
      <c r="Y230" s="7"/>
      <c r="Z230" s="8"/>
      <c r="AA230" s="20">
        <f t="shared" si="3"/>
        <v>1185000</v>
      </c>
      <c r="AB230" s="57">
        <v>486</v>
      </c>
      <c r="AC230" s="47" t="s">
        <v>628</v>
      </c>
      <c r="AD230" s="112" t="s">
        <v>960</v>
      </c>
      <c r="AE230" s="112" t="s">
        <v>511</v>
      </c>
      <c r="AF230" s="6" t="s">
        <v>48</v>
      </c>
      <c r="AG230" s="14"/>
    </row>
    <row r="231" spans="1:33" ht="63.75" x14ac:dyDescent="0.2">
      <c r="A231" s="123">
        <v>227</v>
      </c>
      <c r="B231" s="85" t="s">
        <v>836</v>
      </c>
      <c r="C231" s="47" t="s">
        <v>989</v>
      </c>
      <c r="D231" s="28" t="s">
        <v>99</v>
      </c>
      <c r="E231" s="47" t="s">
        <v>805</v>
      </c>
      <c r="F231" s="56">
        <v>30900000</v>
      </c>
      <c r="G231" s="135" t="s">
        <v>908</v>
      </c>
      <c r="H231" s="127">
        <v>72247574</v>
      </c>
      <c r="I231" s="122"/>
      <c r="K231" s="4"/>
      <c r="S231" s="64">
        <v>42984</v>
      </c>
      <c r="T231" s="176">
        <v>42986</v>
      </c>
      <c r="U231" s="217">
        <v>103</v>
      </c>
      <c r="V231" s="129">
        <v>43089</v>
      </c>
      <c r="W231" s="21"/>
      <c r="X231" s="7"/>
      <c r="Y231" s="7"/>
      <c r="Z231" s="8"/>
      <c r="AA231" s="20">
        <f t="shared" si="3"/>
        <v>30900000</v>
      </c>
      <c r="AB231" s="57">
        <v>487</v>
      </c>
      <c r="AC231" s="47" t="s">
        <v>626</v>
      </c>
      <c r="AD231" s="111" t="s">
        <v>961</v>
      </c>
      <c r="AE231" s="111" t="s">
        <v>970</v>
      </c>
      <c r="AF231" s="6" t="s">
        <v>48</v>
      </c>
      <c r="AG231" s="14"/>
    </row>
    <row r="232" spans="1:33" ht="51" x14ac:dyDescent="0.2">
      <c r="A232" s="123">
        <v>228</v>
      </c>
      <c r="B232" s="85" t="s">
        <v>837</v>
      </c>
      <c r="C232" s="47" t="s">
        <v>887</v>
      </c>
      <c r="D232" s="28" t="s">
        <v>99</v>
      </c>
      <c r="E232" s="28" t="s">
        <v>101</v>
      </c>
      <c r="F232" s="56">
        <v>32700000</v>
      </c>
      <c r="G232" s="135" t="s">
        <v>909</v>
      </c>
      <c r="H232" s="127">
        <v>39786131</v>
      </c>
      <c r="I232" s="122"/>
      <c r="K232" s="4"/>
      <c r="S232" s="64">
        <v>42986</v>
      </c>
      <c r="T232" s="176">
        <v>42989</v>
      </c>
      <c r="U232" s="217">
        <v>109</v>
      </c>
      <c r="V232" s="129">
        <v>43098</v>
      </c>
      <c r="W232" s="21"/>
      <c r="X232" s="7"/>
      <c r="Y232" s="7"/>
      <c r="Z232" s="8"/>
      <c r="AA232" s="20">
        <f t="shared" si="3"/>
        <v>32700000</v>
      </c>
      <c r="AB232" s="57">
        <v>490</v>
      </c>
      <c r="AC232" s="47" t="s">
        <v>141</v>
      </c>
      <c r="AD232" s="50" t="s">
        <v>162</v>
      </c>
      <c r="AE232" s="47" t="s">
        <v>971</v>
      </c>
      <c r="AF232" s="6" t="s">
        <v>48</v>
      </c>
      <c r="AG232" s="14"/>
    </row>
    <row r="233" spans="1:33" ht="76.5" x14ac:dyDescent="0.2">
      <c r="A233" s="123">
        <v>229</v>
      </c>
      <c r="B233" s="85" t="s">
        <v>838</v>
      </c>
      <c r="C233" s="47" t="s">
        <v>888</v>
      </c>
      <c r="D233" s="28" t="s">
        <v>99</v>
      </c>
      <c r="E233" s="47" t="s">
        <v>805</v>
      </c>
      <c r="F233" s="56">
        <v>20000000</v>
      </c>
      <c r="G233" s="135" t="s">
        <v>910</v>
      </c>
      <c r="H233" s="127">
        <v>52196310</v>
      </c>
      <c r="I233" s="122"/>
      <c r="K233" s="4"/>
      <c r="S233" s="64">
        <v>42990</v>
      </c>
      <c r="T233" s="176">
        <v>42991</v>
      </c>
      <c r="U233" s="217">
        <v>100</v>
      </c>
      <c r="V233" s="129">
        <v>43091</v>
      </c>
      <c r="W233" s="21"/>
      <c r="X233" s="7"/>
      <c r="Y233" s="7"/>
      <c r="Z233" s="8"/>
      <c r="AA233" s="20">
        <f t="shared" si="3"/>
        <v>20000000</v>
      </c>
      <c r="AB233" s="57">
        <v>501</v>
      </c>
      <c r="AC233" s="47" t="s">
        <v>369</v>
      </c>
      <c r="AD233" s="112" t="s">
        <v>962</v>
      </c>
      <c r="AE233" s="112" t="s">
        <v>972</v>
      </c>
      <c r="AF233" s="6" t="s">
        <v>48</v>
      </c>
      <c r="AG233" s="14"/>
    </row>
    <row r="234" spans="1:33" ht="89.25" x14ac:dyDescent="0.2">
      <c r="A234" s="123">
        <v>230</v>
      </c>
      <c r="B234" s="85" t="s">
        <v>839</v>
      </c>
      <c r="C234" s="47" t="s">
        <v>889</v>
      </c>
      <c r="D234" s="47" t="s">
        <v>471</v>
      </c>
      <c r="E234" s="47" t="s">
        <v>473</v>
      </c>
      <c r="F234" s="56">
        <v>8224700</v>
      </c>
      <c r="G234" s="135" t="s">
        <v>911</v>
      </c>
      <c r="H234" s="127">
        <v>830037946</v>
      </c>
      <c r="I234" s="122"/>
      <c r="K234" s="4"/>
      <c r="S234" s="64">
        <v>42991</v>
      </c>
      <c r="T234" s="176" t="s">
        <v>136</v>
      </c>
      <c r="U234" s="130">
        <v>85</v>
      </c>
      <c r="V234" s="129" t="s">
        <v>136</v>
      </c>
      <c r="W234" s="21"/>
      <c r="X234" s="7"/>
      <c r="Y234" s="7"/>
      <c r="Z234" s="8"/>
      <c r="AA234" s="20">
        <f t="shared" si="3"/>
        <v>8224700</v>
      </c>
      <c r="AB234" s="57">
        <v>18</v>
      </c>
      <c r="AC234" s="47" t="s">
        <v>954</v>
      </c>
      <c r="AD234" s="112" t="s">
        <v>963</v>
      </c>
      <c r="AE234" s="112" t="s">
        <v>160</v>
      </c>
      <c r="AF234" s="6" t="s">
        <v>48</v>
      </c>
      <c r="AG234" s="14"/>
    </row>
    <row r="235" spans="1:33" ht="76.5" x14ac:dyDescent="0.2">
      <c r="A235" s="123">
        <v>231</v>
      </c>
      <c r="B235" s="85" t="s">
        <v>840</v>
      </c>
      <c r="C235" s="47" t="s">
        <v>888</v>
      </c>
      <c r="D235" s="28" t="s">
        <v>99</v>
      </c>
      <c r="E235" s="47" t="s">
        <v>805</v>
      </c>
      <c r="F235" s="56">
        <v>23100000</v>
      </c>
      <c r="G235" s="135" t="s">
        <v>912</v>
      </c>
      <c r="H235" s="128">
        <v>9533884</v>
      </c>
      <c r="I235" s="122"/>
      <c r="K235" s="4"/>
      <c r="S235" s="64">
        <v>42991</v>
      </c>
      <c r="T235" s="176">
        <v>42992</v>
      </c>
      <c r="U235" s="217">
        <v>99</v>
      </c>
      <c r="V235" s="129">
        <v>43091</v>
      </c>
      <c r="W235" s="21"/>
      <c r="X235" s="7"/>
      <c r="Y235" s="7"/>
      <c r="Z235" s="8"/>
      <c r="AA235" s="20">
        <f t="shared" si="3"/>
        <v>23100000</v>
      </c>
      <c r="AB235" s="57">
        <v>510</v>
      </c>
      <c r="AC235" s="47" t="s">
        <v>369</v>
      </c>
      <c r="AD235" s="112" t="s">
        <v>962</v>
      </c>
      <c r="AE235" s="112" t="s">
        <v>972</v>
      </c>
      <c r="AF235" s="6" t="s">
        <v>48</v>
      </c>
      <c r="AG235" s="14"/>
    </row>
    <row r="236" spans="1:33" ht="60" x14ac:dyDescent="0.2">
      <c r="A236" s="123">
        <v>232</v>
      </c>
      <c r="B236" s="85" t="s">
        <v>841</v>
      </c>
      <c r="C236" s="125" t="s">
        <v>890</v>
      </c>
      <c r="D236" s="28" t="s">
        <v>99</v>
      </c>
      <c r="E236" s="47" t="s">
        <v>805</v>
      </c>
      <c r="F236" s="126">
        <v>23520000</v>
      </c>
      <c r="G236" s="135" t="s">
        <v>913</v>
      </c>
      <c r="H236" s="128">
        <v>7180998</v>
      </c>
      <c r="I236" s="122"/>
      <c r="K236" s="4"/>
      <c r="S236" s="64">
        <v>42992</v>
      </c>
      <c r="T236" s="110">
        <v>42993</v>
      </c>
      <c r="U236" s="217">
        <v>98</v>
      </c>
      <c r="V236" s="129">
        <v>43091</v>
      </c>
      <c r="W236" s="21"/>
      <c r="X236" s="7"/>
      <c r="Y236" s="7"/>
      <c r="Z236" s="8"/>
      <c r="AA236" s="20">
        <f t="shared" si="3"/>
        <v>23520000</v>
      </c>
      <c r="AB236" s="57">
        <v>546</v>
      </c>
      <c r="AC236" s="47" t="s">
        <v>369</v>
      </c>
      <c r="AD236" s="40" t="s">
        <v>168</v>
      </c>
      <c r="AE236" s="112" t="s">
        <v>973</v>
      </c>
      <c r="AF236" s="6" t="s">
        <v>48</v>
      </c>
      <c r="AG236" s="14"/>
    </row>
    <row r="237" spans="1:33" ht="51" x14ac:dyDescent="0.2">
      <c r="A237" s="123">
        <v>233</v>
      </c>
      <c r="B237" s="124" t="s">
        <v>842</v>
      </c>
      <c r="C237" s="125" t="s">
        <v>890</v>
      </c>
      <c r="D237" s="28" t="s">
        <v>99</v>
      </c>
      <c r="E237" s="47" t="s">
        <v>805</v>
      </c>
      <c r="F237" s="126">
        <v>26133333</v>
      </c>
      <c r="G237" s="79" t="s">
        <v>119</v>
      </c>
      <c r="H237" s="128">
        <v>6768793</v>
      </c>
      <c r="I237" s="122"/>
      <c r="K237" s="4"/>
      <c r="S237" s="64">
        <v>42992</v>
      </c>
      <c r="T237" s="176">
        <v>42993</v>
      </c>
      <c r="U237" s="217">
        <v>98</v>
      </c>
      <c r="V237" s="129">
        <v>43091</v>
      </c>
      <c r="W237" s="21"/>
      <c r="X237" s="7"/>
      <c r="Y237" s="7"/>
      <c r="Z237" s="8"/>
      <c r="AA237" s="20">
        <f t="shared" si="3"/>
        <v>26133333</v>
      </c>
      <c r="AB237" s="57">
        <v>525</v>
      </c>
      <c r="AC237" s="47" t="s">
        <v>369</v>
      </c>
      <c r="AD237" s="40" t="s">
        <v>168</v>
      </c>
      <c r="AE237" s="112" t="s">
        <v>973</v>
      </c>
      <c r="AF237" s="6" t="s">
        <v>48</v>
      </c>
      <c r="AG237" s="14"/>
    </row>
    <row r="238" spans="1:33" ht="51" x14ac:dyDescent="0.2">
      <c r="A238" s="123">
        <v>234</v>
      </c>
      <c r="B238" s="124" t="s">
        <v>843</v>
      </c>
      <c r="C238" s="125" t="s">
        <v>890</v>
      </c>
      <c r="D238" s="28" t="s">
        <v>99</v>
      </c>
      <c r="E238" s="47" t="s">
        <v>805</v>
      </c>
      <c r="F238" s="126">
        <v>29400000</v>
      </c>
      <c r="G238" s="79" t="s">
        <v>292</v>
      </c>
      <c r="H238" s="128">
        <v>65775825</v>
      </c>
      <c r="I238" s="122"/>
      <c r="K238" s="4"/>
      <c r="S238" s="64">
        <v>42992</v>
      </c>
      <c r="T238" s="176">
        <v>42993</v>
      </c>
      <c r="U238" s="217">
        <v>98</v>
      </c>
      <c r="V238" s="129">
        <v>43091</v>
      </c>
      <c r="W238" s="21"/>
      <c r="X238" s="7"/>
      <c r="Y238" s="7"/>
      <c r="Z238" s="8"/>
      <c r="AA238" s="20">
        <f t="shared" si="3"/>
        <v>29400000</v>
      </c>
      <c r="AB238" s="57">
        <v>531</v>
      </c>
      <c r="AC238" s="47" t="s">
        <v>369</v>
      </c>
      <c r="AD238" s="40" t="s">
        <v>168</v>
      </c>
      <c r="AE238" s="112" t="s">
        <v>973</v>
      </c>
      <c r="AF238" s="6" t="s">
        <v>48</v>
      </c>
      <c r="AG238" s="14"/>
    </row>
    <row r="239" spans="1:33" ht="63.75" x14ac:dyDescent="0.2">
      <c r="A239" s="123">
        <v>235</v>
      </c>
      <c r="B239" s="124" t="s">
        <v>844</v>
      </c>
      <c r="C239" s="125" t="s">
        <v>891</v>
      </c>
      <c r="D239" s="28" t="s">
        <v>99</v>
      </c>
      <c r="E239" s="47" t="s">
        <v>805</v>
      </c>
      <c r="F239" s="126">
        <v>28000000</v>
      </c>
      <c r="G239" s="79" t="s">
        <v>296</v>
      </c>
      <c r="H239" s="128">
        <v>74182322</v>
      </c>
      <c r="I239" s="122"/>
      <c r="K239" s="4"/>
      <c r="S239" s="64">
        <v>42992</v>
      </c>
      <c r="T239" s="176">
        <v>42993</v>
      </c>
      <c r="U239" s="217">
        <v>105</v>
      </c>
      <c r="V239" s="129">
        <v>43098</v>
      </c>
      <c r="W239" s="21"/>
      <c r="X239" s="7"/>
      <c r="Y239" s="7"/>
      <c r="Z239" s="8"/>
      <c r="AA239" s="20">
        <f t="shared" si="3"/>
        <v>28000000</v>
      </c>
      <c r="AB239" s="57">
        <v>537</v>
      </c>
      <c r="AC239" s="47" t="s">
        <v>369</v>
      </c>
      <c r="AD239" s="40" t="s">
        <v>170</v>
      </c>
      <c r="AE239" s="70" t="s">
        <v>157</v>
      </c>
      <c r="AF239" s="6" t="s">
        <v>48</v>
      </c>
      <c r="AG239" s="14"/>
    </row>
    <row r="240" spans="1:33" ht="51" x14ac:dyDescent="0.2">
      <c r="A240" s="123">
        <v>236</v>
      </c>
      <c r="B240" s="124" t="s">
        <v>845</v>
      </c>
      <c r="C240" s="125" t="s">
        <v>890</v>
      </c>
      <c r="D240" s="28" t="s">
        <v>99</v>
      </c>
      <c r="E240" s="47" t="s">
        <v>805</v>
      </c>
      <c r="F240" s="126">
        <v>23520000</v>
      </c>
      <c r="G240" s="79" t="s">
        <v>914</v>
      </c>
      <c r="H240" s="128">
        <v>19050791</v>
      </c>
      <c r="I240" s="122"/>
      <c r="K240" s="4"/>
      <c r="S240" s="64">
        <v>42992</v>
      </c>
      <c r="T240" s="176">
        <v>42993</v>
      </c>
      <c r="U240" s="217">
        <v>98</v>
      </c>
      <c r="V240" s="129">
        <v>43091</v>
      </c>
      <c r="W240" s="21"/>
      <c r="X240" s="7"/>
      <c r="Y240" s="7"/>
      <c r="Z240" s="8"/>
      <c r="AA240" s="20">
        <f t="shared" si="3"/>
        <v>23520000</v>
      </c>
      <c r="AB240" s="57">
        <v>532</v>
      </c>
      <c r="AC240" s="47" t="s">
        <v>369</v>
      </c>
      <c r="AD240" s="40" t="s">
        <v>168</v>
      </c>
      <c r="AE240" s="112" t="s">
        <v>973</v>
      </c>
      <c r="AF240" s="6" t="s">
        <v>48</v>
      </c>
      <c r="AG240" s="14"/>
    </row>
    <row r="241" spans="1:33" ht="51" x14ac:dyDescent="0.2">
      <c r="A241" s="123">
        <v>237</v>
      </c>
      <c r="B241" s="124" t="s">
        <v>846</v>
      </c>
      <c r="C241" s="125" t="s">
        <v>890</v>
      </c>
      <c r="D241" s="28" t="s">
        <v>99</v>
      </c>
      <c r="E241" s="47" t="s">
        <v>805</v>
      </c>
      <c r="F241" s="126">
        <v>23520000</v>
      </c>
      <c r="G241" s="79" t="s">
        <v>915</v>
      </c>
      <c r="H241" s="128">
        <v>52413935</v>
      </c>
      <c r="I241" s="122"/>
      <c r="K241" s="4"/>
      <c r="S241" s="67">
        <v>42992</v>
      </c>
      <c r="T241" s="176">
        <v>42993</v>
      </c>
      <c r="U241" s="217">
        <v>98</v>
      </c>
      <c r="V241" s="129">
        <v>43091</v>
      </c>
      <c r="W241" s="21"/>
      <c r="X241" s="7"/>
      <c r="Y241" s="7"/>
      <c r="Z241" s="8"/>
      <c r="AA241" s="20">
        <f t="shared" si="3"/>
        <v>23520000</v>
      </c>
      <c r="AB241" s="57">
        <v>534</v>
      </c>
      <c r="AC241" s="47" t="s">
        <v>369</v>
      </c>
      <c r="AD241" s="40" t="s">
        <v>168</v>
      </c>
      <c r="AE241" s="112" t="s">
        <v>973</v>
      </c>
      <c r="AF241" s="6" t="s">
        <v>48</v>
      </c>
      <c r="AG241" s="14"/>
    </row>
    <row r="242" spans="1:33" ht="63.75" x14ac:dyDescent="0.2">
      <c r="A242" s="123">
        <v>238</v>
      </c>
      <c r="B242" s="124" t="s">
        <v>847</v>
      </c>
      <c r="C242" s="125" t="s">
        <v>892</v>
      </c>
      <c r="D242" s="28" t="s">
        <v>99</v>
      </c>
      <c r="E242" s="47" t="s">
        <v>805</v>
      </c>
      <c r="F242" s="126">
        <v>28000000</v>
      </c>
      <c r="G242" s="79" t="s">
        <v>916</v>
      </c>
      <c r="H242" s="128">
        <v>714166</v>
      </c>
      <c r="I242" s="122"/>
      <c r="K242" s="4"/>
      <c r="S242" s="64">
        <v>42992</v>
      </c>
      <c r="T242" s="176">
        <v>42993</v>
      </c>
      <c r="U242" s="217">
        <v>105</v>
      </c>
      <c r="V242" s="129">
        <v>43098</v>
      </c>
      <c r="W242" s="21"/>
      <c r="X242" s="7"/>
      <c r="Y242" s="7"/>
      <c r="Z242" s="8"/>
      <c r="AA242" s="20">
        <f t="shared" si="3"/>
        <v>28000000</v>
      </c>
      <c r="AB242" s="57">
        <v>530</v>
      </c>
      <c r="AC242" s="47" t="s">
        <v>369</v>
      </c>
      <c r="AD242" s="40" t="s">
        <v>170</v>
      </c>
      <c r="AE242" s="70" t="s">
        <v>157</v>
      </c>
      <c r="AF242" s="6" t="s">
        <v>48</v>
      </c>
      <c r="AG242" s="14"/>
    </row>
    <row r="243" spans="1:33" ht="51" x14ac:dyDescent="0.2">
      <c r="A243" s="123">
        <v>239</v>
      </c>
      <c r="B243" s="124" t="s">
        <v>848</v>
      </c>
      <c r="C243" s="125" t="s">
        <v>893</v>
      </c>
      <c r="D243" s="28" t="s">
        <v>99</v>
      </c>
      <c r="E243" s="47" t="s">
        <v>805</v>
      </c>
      <c r="F243" s="126">
        <v>28000000</v>
      </c>
      <c r="G243" s="79" t="s">
        <v>294</v>
      </c>
      <c r="H243" s="128">
        <v>74374866</v>
      </c>
      <c r="I243" s="122"/>
      <c r="K243" s="4"/>
      <c r="S243" s="64">
        <v>42992</v>
      </c>
      <c r="T243" s="176">
        <v>42993</v>
      </c>
      <c r="U243" s="217">
        <v>120</v>
      </c>
      <c r="V243" s="129">
        <v>43098</v>
      </c>
      <c r="W243" s="21"/>
      <c r="X243" s="7"/>
      <c r="Y243" s="7"/>
      <c r="Z243" s="8"/>
      <c r="AA243" s="20">
        <f t="shared" si="3"/>
        <v>28000000</v>
      </c>
      <c r="AB243" s="47">
        <v>536</v>
      </c>
      <c r="AC243" s="47" t="s">
        <v>369</v>
      </c>
      <c r="AD243" s="40" t="s">
        <v>170</v>
      </c>
      <c r="AE243" s="70" t="s">
        <v>157</v>
      </c>
      <c r="AF243" s="6" t="s">
        <v>48</v>
      </c>
      <c r="AG243" s="14"/>
    </row>
    <row r="244" spans="1:33" ht="51" x14ac:dyDescent="0.2">
      <c r="A244" s="123">
        <v>240</v>
      </c>
      <c r="B244" s="124" t="s">
        <v>849</v>
      </c>
      <c r="C244" s="125" t="s">
        <v>802</v>
      </c>
      <c r="D244" s="28" t="s">
        <v>99</v>
      </c>
      <c r="E244" s="47" t="s">
        <v>805</v>
      </c>
      <c r="F244" s="126">
        <v>28500000</v>
      </c>
      <c r="G244" s="79" t="s">
        <v>130</v>
      </c>
      <c r="H244" s="128">
        <v>80061132</v>
      </c>
      <c r="I244" s="122"/>
      <c r="K244" s="4"/>
      <c r="S244" s="64">
        <v>42993</v>
      </c>
      <c r="T244" s="176">
        <v>42996</v>
      </c>
      <c r="U244" s="217">
        <v>95</v>
      </c>
      <c r="V244" s="129">
        <v>43091</v>
      </c>
      <c r="W244" s="21"/>
      <c r="X244" s="7"/>
      <c r="Y244" s="7"/>
      <c r="Z244" s="8"/>
      <c r="AA244" s="20">
        <f t="shared" si="3"/>
        <v>28500000</v>
      </c>
      <c r="AB244" s="132">
        <v>549</v>
      </c>
      <c r="AC244" s="132" t="s">
        <v>955</v>
      </c>
      <c r="AD244" s="111" t="s">
        <v>964</v>
      </c>
      <c r="AE244" s="111" t="s">
        <v>833</v>
      </c>
      <c r="AF244" s="6" t="s">
        <v>48</v>
      </c>
      <c r="AG244" s="14"/>
    </row>
    <row r="245" spans="1:33" ht="51" x14ac:dyDescent="0.2">
      <c r="A245" s="123">
        <v>241</v>
      </c>
      <c r="B245" s="124" t="s">
        <v>850</v>
      </c>
      <c r="C245" s="125" t="s">
        <v>894</v>
      </c>
      <c r="D245" s="28" t="s">
        <v>99</v>
      </c>
      <c r="E245" s="47" t="s">
        <v>805</v>
      </c>
      <c r="F245" s="126">
        <v>21000000</v>
      </c>
      <c r="G245" s="79" t="s">
        <v>917</v>
      </c>
      <c r="H245" s="128">
        <v>35529966</v>
      </c>
      <c r="I245" s="122"/>
      <c r="K245" s="4"/>
      <c r="S245" s="64">
        <v>42993</v>
      </c>
      <c r="T245" s="176">
        <v>42996</v>
      </c>
      <c r="U245" s="217">
        <v>90</v>
      </c>
      <c r="V245" s="129">
        <v>43086</v>
      </c>
      <c r="W245" s="21"/>
      <c r="X245" s="7"/>
      <c r="Y245" s="7"/>
      <c r="Z245" s="8"/>
      <c r="AA245" s="20">
        <f t="shared" si="3"/>
        <v>21000000</v>
      </c>
      <c r="AB245" s="132">
        <v>548</v>
      </c>
      <c r="AC245" s="47" t="s">
        <v>141</v>
      </c>
      <c r="AD245" s="111" t="s">
        <v>965</v>
      </c>
      <c r="AE245" s="111" t="s">
        <v>153</v>
      </c>
      <c r="AF245" s="6" t="s">
        <v>48</v>
      </c>
      <c r="AG245" s="14"/>
    </row>
    <row r="246" spans="1:33" ht="51" x14ac:dyDescent="0.2">
      <c r="A246" s="123">
        <v>242</v>
      </c>
      <c r="B246" s="124" t="s">
        <v>851</v>
      </c>
      <c r="C246" s="125" t="s">
        <v>890</v>
      </c>
      <c r="D246" s="28" t="s">
        <v>99</v>
      </c>
      <c r="E246" s="47" t="s">
        <v>805</v>
      </c>
      <c r="F246" s="126">
        <v>22800000</v>
      </c>
      <c r="G246" s="79" t="s">
        <v>918</v>
      </c>
      <c r="H246" s="128">
        <v>23945957</v>
      </c>
      <c r="I246" s="122"/>
      <c r="K246" s="4"/>
      <c r="S246" s="64">
        <v>42993</v>
      </c>
      <c r="T246" s="66">
        <v>42996</v>
      </c>
      <c r="U246" s="217">
        <v>95</v>
      </c>
      <c r="V246" s="129">
        <v>43091</v>
      </c>
      <c r="W246" s="21"/>
      <c r="X246" s="7"/>
      <c r="Y246" s="7"/>
      <c r="Z246" s="8"/>
      <c r="AA246" s="20">
        <f t="shared" si="3"/>
        <v>22800000</v>
      </c>
      <c r="AB246" s="130">
        <v>547</v>
      </c>
      <c r="AC246" s="132" t="s">
        <v>956</v>
      </c>
      <c r="AD246" s="40" t="s">
        <v>168</v>
      </c>
      <c r="AE246" s="112" t="s">
        <v>973</v>
      </c>
      <c r="AF246" s="6" t="s">
        <v>48</v>
      </c>
      <c r="AG246" s="14"/>
    </row>
    <row r="247" spans="1:33" ht="51" x14ac:dyDescent="0.2">
      <c r="A247" s="123">
        <v>243</v>
      </c>
      <c r="B247" s="124" t="s">
        <v>852</v>
      </c>
      <c r="C247" s="125" t="s">
        <v>890</v>
      </c>
      <c r="D247" s="28" t="s">
        <v>99</v>
      </c>
      <c r="E247" s="47" t="s">
        <v>805</v>
      </c>
      <c r="F247" s="126">
        <v>22800000</v>
      </c>
      <c r="G247" s="79" t="s">
        <v>919</v>
      </c>
      <c r="H247" s="128">
        <v>52376368</v>
      </c>
      <c r="I247" s="122"/>
      <c r="K247" s="4"/>
      <c r="S247" s="64">
        <v>42993</v>
      </c>
      <c r="T247" s="176">
        <v>42996</v>
      </c>
      <c r="U247" s="217">
        <v>95</v>
      </c>
      <c r="V247" s="129">
        <v>43091</v>
      </c>
      <c r="W247" s="21"/>
      <c r="X247" s="7"/>
      <c r="Y247" s="7"/>
      <c r="Z247" s="8"/>
      <c r="AA247" s="20">
        <f t="shared" si="3"/>
        <v>22800000</v>
      </c>
      <c r="AB247" s="130">
        <v>556</v>
      </c>
      <c r="AC247" s="132" t="s">
        <v>956</v>
      </c>
      <c r="AD247" s="40" t="s">
        <v>168</v>
      </c>
      <c r="AE247" s="112" t="s">
        <v>973</v>
      </c>
      <c r="AF247" s="6" t="s">
        <v>48</v>
      </c>
      <c r="AG247" s="14"/>
    </row>
    <row r="248" spans="1:33" ht="89.25" x14ac:dyDescent="0.2">
      <c r="A248" s="123">
        <v>244</v>
      </c>
      <c r="B248" s="124" t="s">
        <v>853</v>
      </c>
      <c r="C248" s="125" t="s">
        <v>895</v>
      </c>
      <c r="D248" s="28" t="s">
        <v>99</v>
      </c>
      <c r="E248" s="47" t="s">
        <v>805</v>
      </c>
      <c r="F248" s="126">
        <v>19000000</v>
      </c>
      <c r="G248" s="79" t="s">
        <v>920</v>
      </c>
      <c r="H248" s="128">
        <v>7600957</v>
      </c>
      <c r="I248" s="122"/>
      <c r="K248" s="4"/>
      <c r="S248" s="64">
        <v>42993</v>
      </c>
      <c r="T248" s="176">
        <v>42996</v>
      </c>
      <c r="U248" s="217">
        <v>95</v>
      </c>
      <c r="V248" s="129">
        <v>43091</v>
      </c>
      <c r="W248" s="21"/>
      <c r="X248" s="7"/>
      <c r="Y248" s="7"/>
      <c r="Z248" s="8"/>
      <c r="AA248" s="20">
        <f t="shared" si="3"/>
        <v>19000000</v>
      </c>
      <c r="AB248" s="132">
        <v>593</v>
      </c>
      <c r="AC248" s="132" t="s">
        <v>956</v>
      </c>
      <c r="AD248" s="111" t="s">
        <v>961</v>
      </c>
      <c r="AE248" s="111" t="s">
        <v>974</v>
      </c>
      <c r="AF248" s="6" t="s">
        <v>48</v>
      </c>
      <c r="AG248" s="14"/>
    </row>
    <row r="249" spans="1:33" ht="51" x14ac:dyDescent="0.2">
      <c r="A249" s="123">
        <v>245</v>
      </c>
      <c r="B249" s="124" t="s">
        <v>854</v>
      </c>
      <c r="C249" s="125" t="s">
        <v>890</v>
      </c>
      <c r="D249" s="28" t="s">
        <v>99</v>
      </c>
      <c r="E249" s="47" t="s">
        <v>805</v>
      </c>
      <c r="F249" s="126">
        <v>15666667</v>
      </c>
      <c r="G249" s="79" t="s">
        <v>132</v>
      </c>
      <c r="H249" s="128">
        <v>52902037</v>
      </c>
      <c r="I249" s="122"/>
      <c r="K249" s="4"/>
      <c r="S249" s="64">
        <v>42996</v>
      </c>
      <c r="T249" s="66">
        <v>42997</v>
      </c>
      <c r="U249" s="218">
        <v>94</v>
      </c>
      <c r="V249" s="64">
        <v>43091</v>
      </c>
      <c r="W249" s="21"/>
      <c r="X249" s="7"/>
      <c r="Y249" s="7"/>
      <c r="Z249" s="8"/>
      <c r="AA249" s="20">
        <f t="shared" si="3"/>
        <v>15666667</v>
      </c>
      <c r="AB249" s="130">
        <v>563</v>
      </c>
      <c r="AC249" s="132" t="s">
        <v>956</v>
      </c>
      <c r="AD249" s="40" t="s">
        <v>168</v>
      </c>
      <c r="AE249" s="112" t="s">
        <v>973</v>
      </c>
      <c r="AF249" s="6" t="s">
        <v>48</v>
      </c>
      <c r="AG249" s="14"/>
    </row>
    <row r="250" spans="1:33" ht="51" x14ac:dyDescent="0.2">
      <c r="A250" s="123">
        <v>247</v>
      </c>
      <c r="B250" s="124" t="s">
        <v>855</v>
      </c>
      <c r="C250" s="125" t="s">
        <v>890</v>
      </c>
      <c r="D250" s="28" t="s">
        <v>99</v>
      </c>
      <c r="E250" s="47" t="s">
        <v>805</v>
      </c>
      <c r="F250" s="126">
        <v>22560000</v>
      </c>
      <c r="G250" s="79" t="s">
        <v>921</v>
      </c>
      <c r="H250" s="128">
        <v>80295629</v>
      </c>
      <c r="I250" s="122"/>
      <c r="K250" s="4"/>
      <c r="S250" s="64">
        <v>42996</v>
      </c>
      <c r="T250" s="176">
        <v>42997</v>
      </c>
      <c r="U250" s="218">
        <v>94</v>
      </c>
      <c r="V250" s="129">
        <v>43091</v>
      </c>
      <c r="W250" s="21"/>
      <c r="X250" s="7"/>
      <c r="Y250" s="7"/>
      <c r="Z250" s="8"/>
      <c r="AA250" s="20">
        <f t="shared" si="3"/>
        <v>22560000</v>
      </c>
      <c r="AB250" s="130">
        <v>567</v>
      </c>
      <c r="AC250" s="132" t="s">
        <v>956</v>
      </c>
      <c r="AD250" s="40" t="s">
        <v>168</v>
      </c>
      <c r="AE250" s="112" t="s">
        <v>973</v>
      </c>
      <c r="AF250" s="6" t="s">
        <v>48</v>
      </c>
      <c r="AG250" s="14"/>
    </row>
    <row r="251" spans="1:33" ht="51" x14ac:dyDescent="0.2">
      <c r="A251" s="123">
        <v>248</v>
      </c>
      <c r="B251" s="124" t="s">
        <v>856</v>
      </c>
      <c r="C251" s="125" t="s">
        <v>896</v>
      </c>
      <c r="D251" s="50" t="s">
        <v>906</v>
      </c>
      <c r="E251" s="133" t="s">
        <v>473</v>
      </c>
      <c r="F251" s="126">
        <v>17474248</v>
      </c>
      <c r="G251" s="79" t="s">
        <v>922</v>
      </c>
      <c r="H251" s="128">
        <v>900654487</v>
      </c>
      <c r="I251" s="122"/>
      <c r="K251" s="4"/>
      <c r="S251" s="64">
        <v>42996</v>
      </c>
      <c r="T251" s="175">
        <v>42999</v>
      </c>
      <c r="U251" s="131" t="s">
        <v>953</v>
      </c>
      <c r="V251" s="129">
        <v>43041</v>
      </c>
      <c r="W251" s="21"/>
      <c r="X251" s="7"/>
      <c r="Y251" s="7"/>
      <c r="Z251" s="8"/>
      <c r="AA251" s="20">
        <f t="shared" si="3"/>
        <v>17474248</v>
      </c>
      <c r="AB251" s="130">
        <v>576</v>
      </c>
      <c r="AC251" s="132" t="s">
        <v>957</v>
      </c>
      <c r="AD251" s="40" t="s">
        <v>507</v>
      </c>
      <c r="AE251" s="106" t="s">
        <v>975</v>
      </c>
      <c r="AF251" s="6" t="s">
        <v>48</v>
      </c>
      <c r="AG251" s="14"/>
    </row>
    <row r="252" spans="1:33" ht="51" x14ac:dyDescent="0.2">
      <c r="A252" s="123">
        <v>249</v>
      </c>
      <c r="B252" s="124" t="s">
        <v>857</v>
      </c>
      <c r="C252" s="125" t="s">
        <v>890</v>
      </c>
      <c r="D252" s="28" t="s">
        <v>99</v>
      </c>
      <c r="E252" s="47" t="s">
        <v>805</v>
      </c>
      <c r="F252" s="126">
        <v>15666667</v>
      </c>
      <c r="G252" s="79" t="s">
        <v>923</v>
      </c>
      <c r="H252" s="128">
        <v>40943365</v>
      </c>
      <c r="I252" s="122"/>
      <c r="K252" s="4"/>
      <c r="S252" s="64">
        <v>42996</v>
      </c>
      <c r="T252" s="66">
        <v>42997</v>
      </c>
      <c r="U252" s="218">
        <v>94</v>
      </c>
      <c r="V252" s="64">
        <v>43091</v>
      </c>
      <c r="W252" s="21"/>
      <c r="X252" s="7"/>
      <c r="Y252" s="7"/>
      <c r="Z252" s="8"/>
      <c r="AA252" s="20">
        <f t="shared" si="3"/>
        <v>15666667</v>
      </c>
      <c r="AB252" s="130">
        <v>570</v>
      </c>
      <c r="AC252" s="132" t="s">
        <v>956</v>
      </c>
      <c r="AD252" s="40" t="s">
        <v>168</v>
      </c>
      <c r="AE252" s="112" t="s">
        <v>973</v>
      </c>
      <c r="AF252" s="6" t="s">
        <v>48</v>
      </c>
      <c r="AG252" s="14"/>
    </row>
    <row r="253" spans="1:33" ht="51" x14ac:dyDescent="0.2">
      <c r="A253" s="123">
        <v>250</v>
      </c>
      <c r="B253" s="124" t="s">
        <v>858</v>
      </c>
      <c r="C253" s="125" t="s">
        <v>890</v>
      </c>
      <c r="D253" s="28" t="s">
        <v>99</v>
      </c>
      <c r="E253" s="47" t="s">
        <v>805</v>
      </c>
      <c r="F253" s="126">
        <v>28200000</v>
      </c>
      <c r="G253" s="79" t="s">
        <v>924</v>
      </c>
      <c r="H253" s="128">
        <v>91427574</v>
      </c>
      <c r="I253" s="122"/>
      <c r="K253" s="4"/>
      <c r="S253" s="64">
        <v>42996</v>
      </c>
      <c r="T253" s="176">
        <v>42997</v>
      </c>
      <c r="U253" s="217">
        <v>94</v>
      </c>
      <c r="V253" s="129">
        <v>43091</v>
      </c>
      <c r="W253" s="21"/>
      <c r="X253" s="7"/>
      <c r="Y253" s="7"/>
      <c r="Z253" s="8"/>
      <c r="AA253" s="20">
        <f t="shared" si="3"/>
        <v>28200000</v>
      </c>
      <c r="AB253" s="57">
        <v>569</v>
      </c>
      <c r="AC253" s="132" t="s">
        <v>956</v>
      </c>
      <c r="AD253" s="40" t="s">
        <v>168</v>
      </c>
      <c r="AE253" s="112" t="s">
        <v>973</v>
      </c>
      <c r="AF253" s="6" t="s">
        <v>48</v>
      </c>
      <c r="AG253" s="14"/>
    </row>
    <row r="254" spans="1:33" ht="51" x14ac:dyDescent="0.2">
      <c r="A254" s="123">
        <v>251</v>
      </c>
      <c r="B254" s="124" t="s">
        <v>859</v>
      </c>
      <c r="C254" s="125" t="s">
        <v>897</v>
      </c>
      <c r="D254" s="50" t="s">
        <v>100</v>
      </c>
      <c r="E254" s="133" t="s">
        <v>987</v>
      </c>
      <c r="F254" s="126">
        <v>41314896</v>
      </c>
      <c r="G254" s="79" t="s">
        <v>925</v>
      </c>
      <c r="H254" s="128">
        <v>899999115</v>
      </c>
      <c r="I254" s="122"/>
      <c r="K254" s="4"/>
      <c r="S254" s="64">
        <v>42989</v>
      </c>
      <c r="T254" s="176" t="s">
        <v>136</v>
      </c>
      <c r="U254" s="130"/>
      <c r="V254" s="129" t="s">
        <v>136</v>
      </c>
      <c r="W254" s="21"/>
      <c r="X254" s="7"/>
      <c r="Y254" s="7"/>
      <c r="Z254" s="8"/>
      <c r="AA254" s="20">
        <f t="shared" si="3"/>
        <v>41314896</v>
      </c>
      <c r="AB254" s="57">
        <v>604</v>
      </c>
      <c r="AC254" s="132"/>
      <c r="AD254" s="111" t="s">
        <v>966</v>
      </c>
      <c r="AE254" s="111" t="s">
        <v>976</v>
      </c>
      <c r="AF254" s="6" t="s">
        <v>48</v>
      </c>
      <c r="AG254" s="14"/>
    </row>
    <row r="255" spans="1:33" ht="51" x14ac:dyDescent="0.2">
      <c r="A255" s="123">
        <v>252</v>
      </c>
      <c r="B255" s="124" t="s">
        <v>860</v>
      </c>
      <c r="C255" s="125" t="s">
        <v>890</v>
      </c>
      <c r="D255" s="28" t="s">
        <v>99</v>
      </c>
      <c r="E255" s="47" t="s">
        <v>805</v>
      </c>
      <c r="F255" s="126">
        <v>15666667</v>
      </c>
      <c r="G255" s="79" t="s">
        <v>926</v>
      </c>
      <c r="H255" s="128">
        <v>1020723332</v>
      </c>
      <c r="I255" s="122"/>
      <c r="K255" s="4"/>
      <c r="S255" s="64">
        <v>42996</v>
      </c>
      <c r="T255" s="66">
        <v>42997</v>
      </c>
      <c r="U255" s="218">
        <v>94</v>
      </c>
      <c r="V255" s="64">
        <v>43091</v>
      </c>
      <c r="W255" s="21"/>
      <c r="X255" s="7"/>
      <c r="Y255" s="7"/>
      <c r="Z255" s="8"/>
      <c r="AA255" s="20">
        <f t="shared" si="3"/>
        <v>15666667</v>
      </c>
      <c r="AB255" s="57">
        <v>571</v>
      </c>
      <c r="AC255" s="132" t="s">
        <v>956</v>
      </c>
      <c r="AD255" s="40" t="s">
        <v>168</v>
      </c>
      <c r="AE255" s="112" t="s">
        <v>973</v>
      </c>
      <c r="AF255" s="6" t="s">
        <v>48</v>
      </c>
      <c r="AG255" s="14"/>
    </row>
    <row r="256" spans="1:33" ht="76.5" x14ac:dyDescent="0.2">
      <c r="A256" s="123">
        <v>253</v>
      </c>
      <c r="B256" s="124" t="s">
        <v>861</v>
      </c>
      <c r="C256" s="125" t="s">
        <v>898</v>
      </c>
      <c r="D256" s="28" t="s">
        <v>99</v>
      </c>
      <c r="E256" s="47" t="s">
        <v>805</v>
      </c>
      <c r="F256" s="126">
        <v>15500000</v>
      </c>
      <c r="G256" s="79" t="s">
        <v>927</v>
      </c>
      <c r="H256" s="128">
        <v>57422984</v>
      </c>
      <c r="I256" s="122"/>
      <c r="K256" s="4"/>
      <c r="S256" s="64">
        <v>42997</v>
      </c>
      <c r="T256" s="176">
        <v>42998</v>
      </c>
      <c r="U256" s="217">
        <v>93</v>
      </c>
      <c r="V256" s="129">
        <v>43091</v>
      </c>
      <c r="W256" s="21"/>
      <c r="X256" s="7"/>
      <c r="Y256" s="7"/>
      <c r="Z256" s="8"/>
      <c r="AA256" s="20">
        <f t="shared" si="3"/>
        <v>15500000</v>
      </c>
      <c r="AB256" s="57">
        <v>572</v>
      </c>
      <c r="AC256" s="132" t="s">
        <v>956</v>
      </c>
      <c r="AD256" s="112" t="s">
        <v>962</v>
      </c>
      <c r="AE256" s="112" t="s">
        <v>972</v>
      </c>
      <c r="AF256" s="6" t="s">
        <v>48</v>
      </c>
      <c r="AG256" s="14"/>
    </row>
    <row r="257" spans="1:33" ht="51" x14ac:dyDescent="0.2">
      <c r="A257" s="123">
        <v>254</v>
      </c>
      <c r="B257" s="124" t="s">
        <v>862</v>
      </c>
      <c r="C257" s="125" t="s">
        <v>890</v>
      </c>
      <c r="D257" s="28" t="s">
        <v>99</v>
      </c>
      <c r="E257" s="47" t="s">
        <v>805</v>
      </c>
      <c r="F257" s="126">
        <v>22320000</v>
      </c>
      <c r="G257" s="79" t="s">
        <v>928</v>
      </c>
      <c r="H257" s="128">
        <v>19337946</v>
      </c>
      <c r="I257" s="122"/>
      <c r="K257" s="4"/>
      <c r="S257" s="64">
        <v>42997</v>
      </c>
      <c r="T257" s="176">
        <v>42998</v>
      </c>
      <c r="U257" s="217">
        <v>93</v>
      </c>
      <c r="V257" s="129">
        <v>43091</v>
      </c>
      <c r="W257" s="21"/>
      <c r="X257" s="7"/>
      <c r="Y257" s="7"/>
      <c r="Z257" s="8"/>
      <c r="AA257" s="20">
        <f t="shared" si="3"/>
        <v>22320000</v>
      </c>
      <c r="AB257" s="57">
        <v>573</v>
      </c>
      <c r="AC257" s="132" t="s">
        <v>956</v>
      </c>
      <c r="AD257" s="40" t="s">
        <v>168</v>
      </c>
      <c r="AE257" s="112" t="s">
        <v>973</v>
      </c>
      <c r="AF257" s="6" t="s">
        <v>48</v>
      </c>
      <c r="AG257" s="14"/>
    </row>
    <row r="258" spans="1:33" ht="51" x14ac:dyDescent="0.2">
      <c r="A258" s="123">
        <v>255</v>
      </c>
      <c r="B258" s="124" t="s">
        <v>863</v>
      </c>
      <c r="C258" s="125" t="s">
        <v>990</v>
      </c>
      <c r="D258" s="28" t="s">
        <v>99</v>
      </c>
      <c r="E258" s="47" t="s">
        <v>805</v>
      </c>
      <c r="F258" s="126">
        <v>27900000</v>
      </c>
      <c r="G258" s="79" t="s">
        <v>929</v>
      </c>
      <c r="H258" s="128">
        <v>6775624</v>
      </c>
      <c r="I258" s="122"/>
      <c r="K258" s="4"/>
      <c r="S258" s="64">
        <v>42997</v>
      </c>
      <c r="T258" s="176">
        <v>42998</v>
      </c>
      <c r="U258" s="217">
        <v>93</v>
      </c>
      <c r="V258" s="129">
        <v>43091</v>
      </c>
      <c r="W258" s="21"/>
      <c r="X258" s="7"/>
      <c r="Y258" s="7"/>
      <c r="Z258" s="8"/>
      <c r="AA258" s="20">
        <f t="shared" si="3"/>
        <v>27900000</v>
      </c>
      <c r="AB258" s="57">
        <v>574</v>
      </c>
      <c r="AC258" s="132" t="s">
        <v>956</v>
      </c>
      <c r="AD258" s="68" t="s">
        <v>1224</v>
      </c>
      <c r="AE258" s="112" t="s">
        <v>977</v>
      </c>
      <c r="AF258" s="6" t="s">
        <v>48</v>
      </c>
      <c r="AG258" s="14"/>
    </row>
    <row r="259" spans="1:33" ht="76.5" x14ac:dyDescent="0.2">
      <c r="A259" s="123">
        <v>256</v>
      </c>
      <c r="B259" s="124" t="s">
        <v>864</v>
      </c>
      <c r="C259" s="125" t="s">
        <v>899</v>
      </c>
      <c r="D259" s="28" t="s">
        <v>99</v>
      </c>
      <c r="E259" s="47" t="s">
        <v>805</v>
      </c>
      <c r="F259" s="126">
        <v>21700000</v>
      </c>
      <c r="G259" s="79" t="s">
        <v>930</v>
      </c>
      <c r="H259" s="128">
        <v>1019012069</v>
      </c>
      <c r="I259" s="122"/>
      <c r="K259" s="4"/>
      <c r="S259" s="64">
        <v>42997</v>
      </c>
      <c r="T259" s="176">
        <v>42998</v>
      </c>
      <c r="U259" s="217">
        <v>93</v>
      </c>
      <c r="V259" s="129">
        <v>43091</v>
      </c>
      <c r="W259" s="21"/>
      <c r="X259" s="7"/>
      <c r="Y259" s="7"/>
      <c r="Z259" s="8"/>
      <c r="AA259" s="20">
        <f t="shared" si="3"/>
        <v>21700000</v>
      </c>
      <c r="AB259" s="57">
        <v>575</v>
      </c>
      <c r="AC259" s="132" t="s">
        <v>956</v>
      </c>
      <c r="AD259" s="111" t="s">
        <v>967</v>
      </c>
      <c r="AE259" s="111" t="s">
        <v>978</v>
      </c>
      <c r="AF259" s="6" t="s">
        <v>48</v>
      </c>
      <c r="AG259" s="14"/>
    </row>
    <row r="260" spans="1:33" ht="51" x14ac:dyDescent="0.2">
      <c r="A260" s="123">
        <v>257</v>
      </c>
      <c r="B260" s="124" t="s">
        <v>865</v>
      </c>
      <c r="C260" s="125" t="s">
        <v>890</v>
      </c>
      <c r="D260" s="28" t="s">
        <v>99</v>
      </c>
      <c r="E260" s="47" t="s">
        <v>805</v>
      </c>
      <c r="F260" s="126">
        <v>24533333</v>
      </c>
      <c r="G260" s="79" t="s">
        <v>931</v>
      </c>
      <c r="H260" s="128">
        <v>24166618</v>
      </c>
      <c r="I260" s="122"/>
      <c r="K260" s="4"/>
      <c r="S260" s="64">
        <v>42998</v>
      </c>
      <c r="T260" s="176">
        <v>42999</v>
      </c>
      <c r="U260" s="217">
        <v>92</v>
      </c>
      <c r="V260" s="129">
        <v>43091</v>
      </c>
      <c r="W260" s="21"/>
      <c r="X260" s="7"/>
      <c r="Y260" s="7"/>
      <c r="Z260" s="8"/>
      <c r="AA260" s="20">
        <f t="shared" si="3"/>
        <v>24533333</v>
      </c>
      <c r="AB260" s="57">
        <v>577</v>
      </c>
      <c r="AC260" s="132" t="s">
        <v>956</v>
      </c>
      <c r="AD260" s="40" t="s">
        <v>168</v>
      </c>
      <c r="AE260" s="112" t="s">
        <v>973</v>
      </c>
      <c r="AF260" s="6" t="s">
        <v>48</v>
      </c>
      <c r="AG260" s="14"/>
    </row>
    <row r="261" spans="1:33" ht="76.5" x14ac:dyDescent="0.2">
      <c r="A261" s="123">
        <v>258</v>
      </c>
      <c r="B261" s="124" t="s">
        <v>866</v>
      </c>
      <c r="C261" s="125" t="s">
        <v>899</v>
      </c>
      <c r="D261" s="28" t="s">
        <v>99</v>
      </c>
      <c r="E261" s="47" t="s">
        <v>805</v>
      </c>
      <c r="F261" s="126">
        <v>21466666</v>
      </c>
      <c r="G261" s="79" t="s">
        <v>932</v>
      </c>
      <c r="H261" s="128">
        <v>7174969</v>
      </c>
      <c r="I261" s="122"/>
      <c r="K261" s="4"/>
      <c r="S261" s="64">
        <v>42998</v>
      </c>
      <c r="T261" s="176">
        <v>42999</v>
      </c>
      <c r="U261" s="217">
        <v>92</v>
      </c>
      <c r="V261" s="129">
        <v>43091</v>
      </c>
      <c r="W261" s="21"/>
      <c r="X261" s="7"/>
      <c r="Y261" s="7"/>
      <c r="Z261" s="8"/>
      <c r="AA261" s="20">
        <f t="shared" si="3"/>
        <v>21466666</v>
      </c>
      <c r="AB261" s="57">
        <v>580</v>
      </c>
      <c r="AC261" s="132" t="s">
        <v>956</v>
      </c>
      <c r="AD261" s="111" t="s">
        <v>967</v>
      </c>
      <c r="AE261" s="111" t="s">
        <v>979</v>
      </c>
      <c r="AF261" s="6" t="s">
        <v>48</v>
      </c>
      <c r="AG261" s="14"/>
    </row>
    <row r="262" spans="1:33" ht="51" x14ac:dyDescent="0.2">
      <c r="A262" s="123">
        <v>259</v>
      </c>
      <c r="B262" s="124" t="s">
        <v>867</v>
      </c>
      <c r="C262" s="125" t="s">
        <v>469</v>
      </c>
      <c r="D262" s="28" t="s">
        <v>99</v>
      </c>
      <c r="E262" s="28" t="s">
        <v>101</v>
      </c>
      <c r="F262" s="126">
        <v>8166666</v>
      </c>
      <c r="G262" s="79" t="s">
        <v>933</v>
      </c>
      <c r="H262" s="128">
        <v>1098369</v>
      </c>
      <c r="I262" s="122"/>
      <c r="K262" s="4"/>
      <c r="S262" s="64">
        <v>42998</v>
      </c>
      <c r="T262" s="176">
        <v>42999</v>
      </c>
      <c r="U262" s="217">
        <v>98</v>
      </c>
      <c r="V262" s="129">
        <v>43097</v>
      </c>
      <c r="W262" s="21"/>
      <c r="X262" s="7"/>
      <c r="Y262" s="7"/>
      <c r="Z262" s="8"/>
      <c r="AA262" s="20">
        <f t="shared" ref="AA262:AA322" si="4">SUM(F262+Z262)</f>
        <v>8166666</v>
      </c>
      <c r="AB262" s="57">
        <v>579</v>
      </c>
      <c r="AC262" s="132" t="s">
        <v>956</v>
      </c>
      <c r="AD262" s="40" t="s">
        <v>506</v>
      </c>
      <c r="AE262" s="47" t="s">
        <v>980</v>
      </c>
      <c r="AF262" s="6" t="s">
        <v>1219</v>
      </c>
      <c r="AG262" s="14" t="s">
        <v>49</v>
      </c>
    </row>
    <row r="263" spans="1:33" ht="51" x14ac:dyDescent="0.2">
      <c r="A263" s="123">
        <v>260</v>
      </c>
      <c r="B263" s="124" t="s">
        <v>868</v>
      </c>
      <c r="C263" s="125" t="s">
        <v>890</v>
      </c>
      <c r="D263" s="28" t="s">
        <v>99</v>
      </c>
      <c r="E263" s="47" t="s">
        <v>805</v>
      </c>
      <c r="F263" s="126">
        <v>24533333</v>
      </c>
      <c r="G263" s="79" t="s">
        <v>934</v>
      </c>
      <c r="H263" s="128">
        <v>1038062196</v>
      </c>
      <c r="I263" s="122"/>
      <c r="K263" s="4"/>
      <c r="S263" s="64">
        <v>42998</v>
      </c>
      <c r="T263" s="176">
        <v>42999</v>
      </c>
      <c r="U263" s="217">
        <v>92</v>
      </c>
      <c r="V263" s="129">
        <v>43091</v>
      </c>
      <c r="W263" s="21"/>
      <c r="X263" s="7"/>
      <c r="Y263" s="7"/>
      <c r="Z263" s="8"/>
      <c r="AA263" s="20">
        <f t="shared" si="4"/>
        <v>24533333</v>
      </c>
      <c r="AB263" s="57">
        <v>584</v>
      </c>
      <c r="AC263" s="132" t="s">
        <v>956</v>
      </c>
      <c r="AD263" s="40" t="s">
        <v>168</v>
      </c>
      <c r="AE263" s="112" t="s">
        <v>973</v>
      </c>
      <c r="AF263" s="6" t="s">
        <v>48</v>
      </c>
      <c r="AG263" s="14"/>
    </row>
    <row r="264" spans="1:33" ht="51" x14ac:dyDescent="0.2">
      <c r="A264" s="123">
        <v>261</v>
      </c>
      <c r="B264" s="124" t="s">
        <v>991</v>
      </c>
      <c r="C264" s="125" t="s">
        <v>890</v>
      </c>
      <c r="D264" s="28" t="s">
        <v>99</v>
      </c>
      <c r="E264" s="47" t="s">
        <v>805</v>
      </c>
      <c r="F264" s="126">
        <v>15333333</v>
      </c>
      <c r="G264" s="79" t="s">
        <v>935</v>
      </c>
      <c r="H264" s="128">
        <v>46378801</v>
      </c>
      <c r="I264" s="122"/>
      <c r="K264" s="4"/>
      <c r="S264" s="64">
        <v>42998</v>
      </c>
      <c r="T264" s="176">
        <v>42999</v>
      </c>
      <c r="U264" s="217">
        <v>92</v>
      </c>
      <c r="V264" s="129">
        <v>43091</v>
      </c>
      <c r="W264" s="21"/>
      <c r="X264" s="7"/>
      <c r="Y264" s="7"/>
      <c r="Z264" s="8"/>
      <c r="AA264" s="20">
        <f t="shared" si="4"/>
        <v>15333333</v>
      </c>
      <c r="AB264" s="57">
        <v>587</v>
      </c>
      <c r="AC264" s="132" t="s">
        <v>956</v>
      </c>
      <c r="AD264" s="40" t="s">
        <v>168</v>
      </c>
      <c r="AE264" s="112" t="s">
        <v>973</v>
      </c>
      <c r="AF264" s="6" t="s">
        <v>48</v>
      </c>
      <c r="AG264" s="14"/>
    </row>
    <row r="265" spans="1:33" ht="51" x14ac:dyDescent="0.2">
      <c r="A265" s="123">
        <v>262</v>
      </c>
      <c r="B265" s="124" t="s">
        <v>869</v>
      </c>
      <c r="C265" s="125" t="s">
        <v>890</v>
      </c>
      <c r="D265" s="28" t="s">
        <v>99</v>
      </c>
      <c r="E265" s="47" t="s">
        <v>805</v>
      </c>
      <c r="F265" s="126">
        <v>22080000</v>
      </c>
      <c r="G265" s="79" t="s">
        <v>936</v>
      </c>
      <c r="H265" s="128">
        <v>18000676</v>
      </c>
      <c r="I265" s="122"/>
      <c r="K265" s="4"/>
      <c r="S265" s="64">
        <v>42998</v>
      </c>
      <c r="T265" s="176">
        <v>42999</v>
      </c>
      <c r="U265" s="217">
        <v>92</v>
      </c>
      <c r="V265" s="129">
        <v>43091</v>
      </c>
      <c r="W265" s="21"/>
      <c r="X265" s="7"/>
      <c r="Y265" s="7"/>
      <c r="Z265" s="8"/>
      <c r="AA265" s="20">
        <f t="shared" si="4"/>
        <v>22080000</v>
      </c>
      <c r="AB265" s="57">
        <v>585</v>
      </c>
      <c r="AC265" s="132" t="s">
        <v>956</v>
      </c>
      <c r="AD265" s="40" t="s">
        <v>168</v>
      </c>
      <c r="AE265" s="112" t="s">
        <v>973</v>
      </c>
      <c r="AF265" s="6" t="s">
        <v>48</v>
      </c>
      <c r="AG265" s="14"/>
    </row>
    <row r="266" spans="1:33" ht="51" x14ac:dyDescent="0.2">
      <c r="A266" s="123">
        <v>263</v>
      </c>
      <c r="B266" s="124" t="s">
        <v>870</v>
      </c>
      <c r="C266" s="125" t="s">
        <v>890</v>
      </c>
      <c r="D266" s="28" t="s">
        <v>99</v>
      </c>
      <c r="E266" s="47" t="s">
        <v>805</v>
      </c>
      <c r="F266" s="126">
        <v>15166666</v>
      </c>
      <c r="G266" s="79" t="s">
        <v>937</v>
      </c>
      <c r="H266" s="128">
        <v>51930482</v>
      </c>
      <c r="I266" s="122"/>
      <c r="K266" s="4"/>
      <c r="S266" s="64">
        <v>42999</v>
      </c>
      <c r="T266" s="176">
        <v>43000</v>
      </c>
      <c r="U266" s="217">
        <v>91</v>
      </c>
      <c r="V266" s="129">
        <v>43091</v>
      </c>
      <c r="W266" s="21"/>
      <c r="X266" s="7"/>
      <c r="Y266" s="7"/>
      <c r="Z266" s="8"/>
      <c r="AA266" s="20">
        <f t="shared" si="4"/>
        <v>15166666</v>
      </c>
      <c r="AB266" s="57">
        <v>597</v>
      </c>
      <c r="AC266" s="132" t="s">
        <v>956</v>
      </c>
      <c r="AD266" s="40" t="s">
        <v>168</v>
      </c>
      <c r="AE266" s="112" t="s">
        <v>973</v>
      </c>
      <c r="AF266" s="6" t="s">
        <v>48</v>
      </c>
      <c r="AG266" s="14"/>
    </row>
    <row r="267" spans="1:33" ht="76.5" x14ac:dyDescent="0.2">
      <c r="A267" s="123">
        <v>264</v>
      </c>
      <c r="B267" s="124" t="s">
        <v>871</v>
      </c>
      <c r="C267" s="125" t="s">
        <v>992</v>
      </c>
      <c r="D267" s="28" t="s">
        <v>99</v>
      </c>
      <c r="E267" s="47" t="s">
        <v>805</v>
      </c>
      <c r="F267" s="126">
        <v>12000000</v>
      </c>
      <c r="G267" s="79" t="s">
        <v>938</v>
      </c>
      <c r="H267" s="128">
        <v>80218615</v>
      </c>
      <c r="I267" s="122"/>
      <c r="K267" s="4"/>
      <c r="S267" s="64">
        <v>42999</v>
      </c>
      <c r="T267" s="176">
        <v>43000</v>
      </c>
      <c r="U267" s="217">
        <v>90</v>
      </c>
      <c r="V267" s="129">
        <v>43090</v>
      </c>
      <c r="W267" s="21"/>
      <c r="X267" s="7"/>
      <c r="Y267" s="7"/>
      <c r="Z267" s="8"/>
      <c r="AA267" s="20">
        <f t="shared" si="4"/>
        <v>12000000</v>
      </c>
      <c r="AB267" s="57">
        <v>599</v>
      </c>
      <c r="AC267" s="132" t="s">
        <v>956</v>
      </c>
      <c r="AD267" s="111" t="s">
        <v>374</v>
      </c>
      <c r="AE267" s="111" t="s">
        <v>981</v>
      </c>
      <c r="AF267" s="6" t="s">
        <v>48</v>
      </c>
      <c r="AG267" s="14"/>
    </row>
    <row r="268" spans="1:33" ht="76.5" x14ac:dyDescent="0.2">
      <c r="A268" s="123">
        <v>265</v>
      </c>
      <c r="B268" s="124" t="s">
        <v>872</v>
      </c>
      <c r="C268" s="125" t="s">
        <v>900</v>
      </c>
      <c r="D268" s="28" t="s">
        <v>99</v>
      </c>
      <c r="E268" s="47" t="s">
        <v>805</v>
      </c>
      <c r="F268" s="126">
        <v>21233333</v>
      </c>
      <c r="G268" s="79" t="s">
        <v>939</v>
      </c>
      <c r="H268" s="128">
        <v>19436500</v>
      </c>
      <c r="I268" s="122"/>
      <c r="K268" s="4"/>
      <c r="S268" s="64">
        <v>42999</v>
      </c>
      <c r="T268" s="176">
        <v>43000</v>
      </c>
      <c r="U268" s="217">
        <v>91</v>
      </c>
      <c r="V268" s="129">
        <v>43091</v>
      </c>
      <c r="W268" s="21"/>
      <c r="X268" s="7"/>
      <c r="Y268" s="7"/>
      <c r="Z268" s="8"/>
      <c r="AA268" s="20">
        <f t="shared" si="4"/>
        <v>21233333</v>
      </c>
      <c r="AB268" s="57">
        <v>598</v>
      </c>
      <c r="AC268" s="132" t="s">
        <v>956</v>
      </c>
      <c r="AD268" s="111" t="s">
        <v>968</v>
      </c>
      <c r="AE268" s="111" t="s">
        <v>982</v>
      </c>
      <c r="AF268" s="6" t="s">
        <v>48</v>
      </c>
      <c r="AG268" s="14"/>
    </row>
    <row r="269" spans="1:33" ht="51" x14ac:dyDescent="0.2">
      <c r="A269" s="123">
        <v>266</v>
      </c>
      <c r="B269" s="124" t="s">
        <v>873</v>
      </c>
      <c r="C269" s="125" t="s">
        <v>890</v>
      </c>
      <c r="D269" s="28" t="s">
        <v>99</v>
      </c>
      <c r="E269" s="47" t="s">
        <v>805</v>
      </c>
      <c r="F269" s="126">
        <v>24000000</v>
      </c>
      <c r="G269" s="79" t="s">
        <v>940</v>
      </c>
      <c r="H269" s="128">
        <v>74084562</v>
      </c>
      <c r="I269" s="122"/>
      <c r="K269" s="4"/>
      <c r="S269" s="64">
        <v>42999</v>
      </c>
      <c r="T269" s="176">
        <v>43000</v>
      </c>
      <c r="U269" s="217">
        <v>90</v>
      </c>
      <c r="V269" s="129">
        <v>43090</v>
      </c>
      <c r="W269" s="21"/>
      <c r="X269" s="7"/>
      <c r="Y269" s="7"/>
      <c r="Z269" s="8"/>
      <c r="AA269" s="20">
        <f t="shared" si="4"/>
        <v>24000000</v>
      </c>
      <c r="AB269" s="57">
        <v>543</v>
      </c>
      <c r="AC269" s="57" t="s">
        <v>369</v>
      </c>
      <c r="AD269" s="40" t="s">
        <v>168</v>
      </c>
      <c r="AE269" s="112" t="s">
        <v>973</v>
      </c>
      <c r="AF269" s="6" t="s">
        <v>48</v>
      </c>
      <c r="AG269" s="14"/>
    </row>
    <row r="270" spans="1:33" ht="76.5" x14ac:dyDescent="0.2">
      <c r="A270" s="123">
        <v>267</v>
      </c>
      <c r="B270" s="124" t="s">
        <v>874</v>
      </c>
      <c r="C270" s="125" t="s">
        <v>901</v>
      </c>
      <c r="D270" s="28" t="s">
        <v>99</v>
      </c>
      <c r="E270" s="47" t="s">
        <v>805</v>
      </c>
      <c r="F270" s="126">
        <v>21233333</v>
      </c>
      <c r="G270" s="79" t="s">
        <v>941</v>
      </c>
      <c r="H270" s="128">
        <v>7177890</v>
      </c>
      <c r="I270" s="122"/>
      <c r="K270" s="4"/>
      <c r="S270" s="64">
        <v>42999</v>
      </c>
      <c r="T270" s="176">
        <v>43000</v>
      </c>
      <c r="U270" s="217">
        <v>91</v>
      </c>
      <c r="V270" s="129">
        <v>43091</v>
      </c>
      <c r="W270" s="21"/>
      <c r="X270" s="7"/>
      <c r="Y270" s="7"/>
      <c r="Z270" s="8"/>
      <c r="AA270" s="20">
        <f t="shared" si="4"/>
        <v>21233333</v>
      </c>
      <c r="AB270" s="57">
        <v>603</v>
      </c>
      <c r="AC270" s="132" t="s">
        <v>956</v>
      </c>
      <c r="AD270" s="111" t="s">
        <v>372</v>
      </c>
      <c r="AE270" s="111" t="s">
        <v>983</v>
      </c>
      <c r="AF270" s="6" t="s">
        <v>48</v>
      </c>
      <c r="AG270" s="14"/>
    </row>
    <row r="271" spans="1:33" ht="51" x14ac:dyDescent="0.2">
      <c r="A271" s="123">
        <v>268</v>
      </c>
      <c r="B271" s="124" t="s">
        <v>875</v>
      </c>
      <c r="C271" s="125" t="s">
        <v>890</v>
      </c>
      <c r="D271" s="28" t="s">
        <v>99</v>
      </c>
      <c r="E271" s="47" t="s">
        <v>805</v>
      </c>
      <c r="F271" s="126">
        <v>21120000</v>
      </c>
      <c r="G271" s="79" t="s">
        <v>299</v>
      </c>
      <c r="H271" s="128">
        <v>80932456</v>
      </c>
      <c r="I271" s="122"/>
      <c r="K271" s="4"/>
      <c r="S271" s="64">
        <v>43000</v>
      </c>
      <c r="T271" s="176">
        <v>43000</v>
      </c>
      <c r="U271" s="217">
        <v>88</v>
      </c>
      <c r="V271" s="129">
        <v>43091</v>
      </c>
      <c r="W271" s="21"/>
      <c r="X271" s="7"/>
      <c r="Y271" s="7"/>
      <c r="Z271" s="8"/>
      <c r="AA271" s="20">
        <f t="shared" si="4"/>
        <v>21120000</v>
      </c>
      <c r="AB271" s="57">
        <v>606</v>
      </c>
      <c r="AC271" s="132" t="s">
        <v>956</v>
      </c>
      <c r="AD271" s="40" t="s">
        <v>168</v>
      </c>
      <c r="AE271" s="112" t="s">
        <v>973</v>
      </c>
      <c r="AF271" s="6" t="s">
        <v>48</v>
      </c>
      <c r="AG271" s="14"/>
    </row>
    <row r="272" spans="1:33" ht="51" x14ac:dyDescent="0.2">
      <c r="A272" s="123">
        <v>269</v>
      </c>
      <c r="B272" s="124" t="s">
        <v>876</v>
      </c>
      <c r="C272" s="125" t="s">
        <v>890</v>
      </c>
      <c r="D272" s="28" t="s">
        <v>99</v>
      </c>
      <c r="E272" s="47" t="s">
        <v>805</v>
      </c>
      <c r="F272" s="126">
        <v>21120000</v>
      </c>
      <c r="G272" s="79" t="s">
        <v>942</v>
      </c>
      <c r="H272" s="128">
        <v>1018406438</v>
      </c>
      <c r="I272" s="122"/>
      <c r="K272" s="4"/>
      <c r="S272" s="64">
        <v>43000</v>
      </c>
      <c r="T272" s="176">
        <v>43003</v>
      </c>
      <c r="U272" s="217">
        <v>82</v>
      </c>
      <c r="V272" s="129">
        <v>43091</v>
      </c>
      <c r="W272" s="21"/>
      <c r="X272" s="7"/>
      <c r="Y272" s="7"/>
      <c r="Z272" s="8"/>
      <c r="AA272" s="20">
        <f t="shared" si="4"/>
        <v>21120000</v>
      </c>
      <c r="AB272" s="57">
        <v>607</v>
      </c>
      <c r="AC272" s="132" t="s">
        <v>956</v>
      </c>
      <c r="AD272" s="40" t="s">
        <v>168</v>
      </c>
      <c r="AE272" s="112" t="s">
        <v>973</v>
      </c>
      <c r="AF272" s="6" t="s">
        <v>48</v>
      </c>
      <c r="AG272" s="14"/>
    </row>
    <row r="273" spans="1:33" ht="51" x14ac:dyDescent="0.2">
      <c r="A273" s="123">
        <v>270</v>
      </c>
      <c r="B273" s="124" t="s">
        <v>877</v>
      </c>
      <c r="C273" s="125" t="s">
        <v>890</v>
      </c>
      <c r="D273" s="28" t="s">
        <v>99</v>
      </c>
      <c r="E273" s="47" t="s">
        <v>805</v>
      </c>
      <c r="F273" s="126">
        <v>26100000</v>
      </c>
      <c r="G273" s="79" t="s">
        <v>943</v>
      </c>
      <c r="H273" s="128">
        <v>75095374</v>
      </c>
      <c r="I273" s="122"/>
      <c r="K273" s="4"/>
      <c r="S273" s="64">
        <v>43003</v>
      </c>
      <c r="T273" s="176">
        <v>43004</v>
      </c>
      <c r="U273" s="217">
        <v>87</v>
      </c>
      <c r="V273" s="129">
        <v>43091</v>
      </c>
      <c r="W273" s="21"/>
      <c r="X273" s="7"/>
      <c r="Y273" s="7"/>
      <c r="Z273" s="8"/>
      <c r="AA273" s="20">
        <f t="shared" si="4"/>
        <v>26100000</v>
      </c>
      <c r="AB273" s="57">
        <v>608</v>
      </c>
      <c r="AC273" s="132" t="s">
        <v>956</v>
      </c>
      <c r="AD273" s="40" t="s">
        <v>168</v>
      </c>
      <c r="AE273" s="112" t="s">
        <v>973</v>
      </c>
      <c r="AF273" s="6" t="s">
        <v>48</v>
      </c>
      <c r="AG273" s="14"/>
    </row>
    <row r="274" spans="1:33" ht="51" x14ac:dyDescent="0.2">
      <c r="A274" s="123">
        <v>271</v>
      </c>
      <c r="B274" s="124" t="s">
        <v>878</v>
      </c>
      <c r="C274" s="125" t="s">
        <v>890</v>
      </c>
      <c r="D274" s="28" t="s">
        <v>99</v>
      </c>
      <c r="E274" s="47" t="s">
        <v>805</v>
      </c>
      <c r="F274" s="126">
        <v>20880000</v>
      </c>
      <c r="G274" s="79" t="s">
        <v>944</v>
      </c>
      <c r="H274" s="128">
        <v>52107743</v>
      </c>
      <c r="I274" s="122"/>
      <c r="K274" s="4"/>
      <c r="S274" s="64">
        <v>43003</v>
      </c>
      <c r="T274" s="176">
        <v>43004</v>
      </c>
      <c r="U274" s="217">
        <v>87</v>
      </c>
      <c r="V274" s="129">
        <v>43091</v>
      </c>
      <c r="W274" s="21"/>
      <c r="X274" s="7"/>
      <c r="Y274" s="7"/>
      <c r="Z274" s="8"/>
      <c r="AA274" s="20">
        <f t="shared" si="4"/>
        <v>20880000</v>
      </c>
      <c r="AB274" s="57">
        <v>621</v>
      </c>
      <c r="AC274" s="132" t="s">
        <v>956</v>
      </c>
      <c r="AD274" s="40" t="s">
        <v>168</v>
      </c>
      <c r="AE274" s="112" t="s">
        <v>973</v>
      </c>
      <c r="AF274" s="6" t="s">
        <v>48</v>
      </c>
      <c r="AG274" s="14"/>
    </row>
    <row r="275" spans="1:33" ht="51" x14ac:dyDescent="0.2">
      <c r="A275" s="123">
        <v>272</v>
      </c>
      <c r="B275" s="124" t="s">
        <v>879</v>
      </c>
      <c r="C275" s="125" t="s">
        <v>890</v>
      </c>
      <c r="D275" s="28" t="s">
        <v>99</v>
      </c>
      <c r="E275" s="47" t="s">
        <v>805</v>
      </c>
      <c r="F275" s="126">
        <v>20880000</v>
      </c>
      <c r="G275" s="79" t="s">
        <v>945</v>
      </c>
      <c r="H275" s="128">
        <v>1052382183</v>
      </c>
      <c r="I275" s="122"/>
      <c r="K275" s="4"/>
      <c r="S275" s="64">
        <v>43003</v>
      </c>
      <c r="T275" s="176">
        <v>43004</v>
      </c>
      <c r="U275" s="217">
        <v>87</v>
      </c>
      <c r="V275" s="129">
        <v>43091</v>
      </c>
      <c r="W275" s="21"/>
      <c r="X275" s="7"/>
      <c r="Y275" s="7"/>
      <c r="Z275" s="8"/>
      <c r="AA275" s="20">
        <f t="shared" si="4"/>
        <v>20880000</v>
      </c>
      <c r="AB275" s="57">
        <v>605</v>
      </c>
      <c r="AC275" s="132" t="s">
        <v>956</v>
      </c>
      <c r="AD275" s="40" t="s">
        <v>168</v>
      </c>
      <c r="AE275" s="112" t="s">
        <v>973</v>
      </c>
      <c r="AF275" s="6" t="s">
        <v>48</v>
      </c>
      <c r="AG275" s="14"/>
    </row>
    <row r="276" spans="1:33" ht="51" x14ac:dyDescent="0.2">
      <c r="A276" s="123">
        <v>273</v>
      </c>
      <c r="B276" s="124" t="s">
        <v>880</v>
      </c>
      <c r="C276" s="125" t="s">
        <v>902</v>
      </c>
      <c r="D276" s="28" t="s">
        <v>99</v>
      </c>
      <c r="E276" s="47" t="s">
        <v>805</v>
      </c>
      <c r="F276" s="126">
        <v>26100000</v>
      </c>
      <c r="G276" s="135" t="s">
        <v>946</v>
      </c>
      <c r="H276" s="127">
        <v>17186483</v>
      </c>
      <c r="I276" s="122"/>
      <c r="K276" s="4"/>
      <c r="S276" s="64">
        <v>43003</v>
      </c>
      <c r="T276" s="176">
        <v>43004</v>
      </c>
      <c r="U276" s="217">
        <v>87</v>
      </c>
      <c r="V276" s="129">
        <v>43091</v>
      </c>
      <c r="W276" s="21"/>
      <c r="X276" s="7"/>
      <c r="Y276" s="7"/>
      <c r="Z276" s="8"/>
      <c r="AA276" s="20">
        <f t="shared" si="4"/>
        <v>26100000</v>
      </c>
      <c r="AB276" s="130">
        <v>609</v>
      </c>
      <c r="AC276" s="132" t="s">
        <v>958</v>
      </c>
      <c r="AD276" s="112" t="s">
        <v>162</v>
      </c>
      <c r="AE276" s="112" t="s">
        <v>984</v>
      </c>
      <c r="AF276" s="6" t="s">
        <v>48</v>
      </c>
      <c r="AG276" s="14"/>
    </row>
    <row r="277" spans="1:33" ht="51" x14ac:dyDescent="0.2">
      <c r="A277" s="123">
        <v>274</v>
      </c>
      <c r="B277" s="124" t="s">
        <v>881</v>
      </c>
      <c r="C277" s="125" t="s">
        <v>890</v>
      </c>
      <c r="D277" s="28" t="s">
        <v>99</v>
      </c>
      <c r="E277" s="47" t="s">
        <v>805</v>
      </c>
      <c r="F277" s="126">
        <v>20880000</v>
      </c>
      <c r="G277" s="79" t="s">
        <v>947</v>
      </c>
      <c r="H277" s="128">
        <v>40026972</v>
      </c>
      <c r="I277" s="122"/>
      <c r="K277" s="4"/>
      <c r="S277" s="64">
        <v>43003</v>
      </c>
      <c r="T277" s="176">
        <v>43004</v>
      </c>
      <c r="U277" s="217">
        <v>87</v>
      </c>
      <c r="V277" s="129">
        <v>43000</v>
      </c>
      <c r="W277" s="21"/>
      <c r="X277" s="7"/>
      <c r="Y277" s="7"/>
      <c r="Z277" s="8"/>
      <c r="AA277" s="20">
        <f t="shared" si="4"/>
        <v>20880000</v>
      </c>
      <c r="AB277" s="57">
        <v>610</v>
      </c>
      <c r="AC277" s="132" t="s">
        <v>956</v>
      </c>
      <c r="AD277" s="40" t="s">
        <v>168</v>
      </c>
      <c r="AE277" s="112" t="s">
        <v>973</v>
      </c>
      <c r="AF277" s="6" t="s">
        <v>48</v>
      </c>
      <c r="AG277" s="14"/>
    </row>
    <row r="278" spans="1:33" ht="89.25" x14ac:dyDescent="0.2">
      <c r="A278" s="123">
        <v>275</v>
      </c>
      <c r="B278" s="124" t="s">
        <v>882</v>
      </c>
      <c r="C278" s="125" t="s">
        <v>903</v>
      </c>
      <c r="D278" s="50" t="s">
        <v>993</v>
      </c>
      <c r="E278" s="133" t="s">
        <v>994</v>
      </c>
      <c r="F278" s="126">
        <v>33850000</v>
      </c>
      <c r="G278" s="79" t="s">
        <v>948</v>
      </c>
      <c r="H278" s="128">
        <v>901117847</v>
      </c>
      <c r="I278" s="122"/>
      <c r="K278" s="4"/>
      <c r="S278" s="64">
        <v>2</v>
      </c>
      <c r="T278" s="176">
        <v>43005</v>
      </c>
      <c r="U278" s="130">
        <v>5</v>
      </c>
      <c r="V278" s="129">
        <v>43009</v>
      </c>
      <c r="W278" s="21"/>
      <c r="X278" s="7"/>
      <c r="Y278" s="7"/>
      <c r="Z278" s="8"/>
      <c r="AA278" s="20">
        <f t="shared" si="4"/>
        <v>33850000</v>
      </c>
      <c r="AB278" s="130">
        <v>619</v>
      </c>
      <c r="AC278" s="132" t="s">
        <v>423</v>
      </c>
      <c r="AD278" s="111" t="s">
        <v>173</v>
      </c>
      <c r="AE278" s="111" t="s">
        <v>985</v>
      </c>
      <c r="AF278" s="6" t="s">
        <v>48</v>
      </c>
      <c r="AG278" s="14"/>
    </row>
    <row r="279" spans="1:33" ht="51" x14ac:dyDescent="0.2">
      <c r="A279" s="123">
        <v>276</v>
      </c>
      <c r="B279" s="124" t="s">
        <v>883</v>
      </c>
      <c r="C279" s="125" t="s">
        <v>890</v>
      </c>
      <c r="D279" s="28" t="s">
        <v>99</v>
      </c>
      <c r="E279" s="47" t="s">
        <v>805</v>
      </c>
      <c r="F279" s="126">
        <v>22933333</v>
      </c>
      <c r="G279" s="79" t="s">
        <v>949</v>
      </c>
      <c r="H279" s="128">
        <v>51728666</v>
      </c>
      <c r="I279" s="122"/>
      <c r="K279" s="4"/>
      <c r="S279" s="64">
        <v>43004</v>
      </c>
      <c r="T279" s="176">
        <v>43005</v>
      </c>
      <c r="U279" s="217">
        <v>86</v>
      </c>
      <c r="V279" s="129">
        <v>43091</v>
      </c>
      <c r="W279" s="21"/>
      <c r="X279" s="7"/>
      <c r="Y279" s="7"/>
      <c r="Z279" s="8"/>
      <c r="AA279" s="20">
        <f t="shared" si="4"/>
        <v>22933333</v>
      </c>
      <c r="AB279" s="57">
        <v>616</v>
      </c>
      <c r="AC279" s="132" t="s">
        <v>956</v>
      </c>
      <c r="AD279" s="40" t="s">
        <v>168</v>
      </c>
      <c r="AE279" s="112" t="s">
        <v>973</v>
      </c>
      <c r="AF279" s="6" t="s">
        <v>48</v>
      </c>
      <c r="AG279" s="14"/>
    </row>
    <row r="280" spans="1:33" ht="51" x14ac:dyDescent="0.2">
      <c r="A280" s="123">
        <v>277</v>
      </c>
      <c r="B280" s="124" t="s">
        <v>884</v>
      </c>
      <c r="C280" s="125" t="s">
        <v>890</v>
      </c>
      <c r="D280" s="28" t="s">
        <v>99</v>
      </c>
      <c r="E280" s="47" t="s">
        <v>805</v>
      </c>
      <c r="F280" s="126">
        <v>14333333</v>
      </c>
      <c r="G280" s="79" t="s">
        <v>950</v>
      </c>
      <c r="H280" s="128">
        <v>52107743</v>
      </c>
      <c r="I280" s="122"/>
      <c r="K280" s="4"/>
      <c r="S280" s="64">
        <v>43004</v>
      </c>
      <c r="T280" s="176">
        <v>43005</v>
      </c>
      <c r="U280" s="217">
        <v>86</v>
      </c>
      <c r="V280" s="129">
        <v>43091</v>
      </c>
      <c r="W280" s="21"/>
      <c r="X280" s="7"/>
      <c r="Y280" s="7"/>
      <c r="Z280" s="8"/>
      <c r="AA280" s="20">
        <f t="shared" si="4"/>
        <v>14333333</v>
      </c>
      <c r="AB280" s="57">
        <v>620</v>
      </c>
      <c r="AC280" s="132" t="s">
        <v>956</v>
      </c>
      <c r="AD280" s="40" t="s">
        <v>168</v>
      </c>
      <c r="AE280" s="112" t="s">
        <v>973</v>
      </c>
      <c r="AF280" s="6" t="s">
        <v>48</v>
      </c>
      <c r="AG280" s="14"/>
    </row>
    <row r="281" spans="1:33" ht="76.5" x14ac:dyDescent="0.2">
      <c r="A281" s="123">
        <v>278</v>
      </c>
      <c r="B281" s="124" t="s">
        <v>885</v>
      </c>
      <c r="C281" s="125" t="s">
        <v>904</v>
      </c>
      <c r="D281" s="28" t="s">
        <v>99</v>
      </c>
      <c r="E281" s="47" t="s">
        <v>805</v>
      </c>
      <c r="F281" s="126">
        <v>20066667</v>
      </c>
      <c r="G281" s="79" t="s">
        <v>951</v>
      </c>
      <c r="H281" s="128">
        <v>6757572</v>
      </c>
      <c r="I281" s="122"/>
      <c r="K281" s="4"/>
      <c r="S281" s="64">
        <v>43004</v>
      </c>
      <c r="T281" s="176">
        <v>43005</v>
      </c>
      <c r="U281" s="217">
        <v>86</v>
      </c>
      <c r="V281" s="129">
        <v>43091</v>
      </c>
      <c r="W281" s="21"/>
      <c r="X281" s="7"/>
      <c r="Y281" s="7"/>
      <c r="Z281" s="8"/>
      <c r="AA281" s="20">
        <f t="shared" si="4"/>
        <v>20066667</v>
      </c>
      <c r="AB281" s="57">
        <v>622</v>
      </c>
      <c r="AC281" s="132" t="s">
        <v>956</v>
      </c>
      <c r="AD281" s="111" t="s">
        <v>961</v>
      </c>
      <c r="AE281" s="111" t="s">
        <v>970</v>
      </c>
      <c r="AF281" s="6" t="s">
        <v>48</v>
      </c>
      <c r="AG281" s="14"/>
    </row>
    <row r="282" spans="1:33" ht="51" x14ac:dyDescent="0.2">
      <c r="A282" s="123">
        <v>279</v>
      </c>
      <c r="B282" s="124" t="s">
        <v>886</v>
      </c>
      <c r="C282" s="125" t="s">
        <v>905</v>
      </c>
      <c r="D282" s="28" t="s">
        <v>99</v>
      </c>
      <c r="E282" s="51" t="s">
        <v>37</v>
      </c>
      <c r="F282" s="126">
        <v>11466667</v>
      </c>
      <c r="G282" s="79" t="s">
        <v>952</v>
      </c>
      <c r="H282" s="128">
        <v>1098691227</v>
      </c>
      <c r="I282" s="122"/>
      <c r="K282" s="4"/>
      <c r="S282" s="64">
        <v>43004</v>
      </c>
      <c r="T282" s="176">
        <v>43005</v>
      </c>
      <c r="U282" s="217">
        <v>86</v>
      </c>
      <c r="V282" s="129">
        <v>43091</v>
      </c>
      <c r="W282" s="21"/>
      <c r="X282" s="7"/>
      <c r="Y282" s="7"/>
      <c r="Z282" s="8"/>
      <c r="AA282" s="20">
        <f t="shared" si="4"/>
        <v>11466667</v>
      </c>
      <c r="AB282" s="57">
        <v>623</v>
      </c>
      <c r="AC282" s="132" t="s">
        <v>956</v>
      </c>
      <c r="AD282" s="111" t="s">
        <v>961</v>
      </c>
      <c r="AE282" s="111" t="s">
        <v>970</v>
      </c>
      <c r="AF282" s="6" t="s">
        <v>48</v>
      </c>
      <c r="AG282" s="14"/>
    </row>
    <row r="283" spans="1:33" ht="76.5" x14ac:dyDescent="0.2">
      <c r="A283" s="123">
        <v>280</v>
      </c>
      <c r="B283" s="85" t="s">
        <v>1053</v>
      </c>
      <c r="C283" s="125" t="s">
        <v>1087</v>
      </c>
      <c r="D283" s="28" t="s">
        <v>99</v>
      </c>
      <c r="E283" s="133" t="s">
        <v>37</v>
      </c>
      <c r="F283" s="126">
        <v>13333333</v>
      </c>
      <c r="G283" s="79" t="s">
        <v>1121</v>
      </c>
      <c r="H283" s="108">
        <v>52749983</v>
      </c>
      <c r="I283" s="122"/>
      <c r="K283" s="4"/>
      <c r="S283" s="64">
        <v>43010</v>
      </c>
      <c r="T283" s="177">
        <v>43011</v>
      </c>
      <c r="U283" s="219">
        <v>80</v>
      </c>
      <c r="V283" s="143">
        <v>43091</v>
      </c>
      <c r="W283" s="21"/>
      <c r="X283" s="7"/>
      <c r="Y283" s="7"/>
      <c r="Z283" s="8"/>
      <c r="AA283" s="56">
        <f t="shared" si="4"/>
        <v>13333333</v>
      </c>
      <c r="AB283" s="57">
        <v>625</v>
      </c>
      <c r="AC283" s="47" t="s">
        <v>369</v>
      </c>
      <c r="AD283" s="111" t="s">
        <v>372</v>
      </c>
      <c r="AE283" s="111" t="s">
        <v>1180</v>
      </c>
      <c r="AF283" s="6" t="s">
        <v>48</v>
      </c>
      <c r="AG283" s="14"/>
    </row>
    <row r="284" spans="1:33" ht="66" customHeight="1" x14ac:dyDescent="0.2">
      <c r="A284" s="123">
        <v>281</v>
      </c>
      <c r="B284" s="147" t="s">
        <v>1054</v>
      </c>
      <c r="C284" s="47" t="s">
        <v>1088</v>
      </c>
      <c r="D284" s="28" t="s">
        <v>99</v>
      </c>
      <c r="E284" s="133" t="s">
        <v>37</v>
      </c>
      <c r="F284" s="126">
        <v>19200000</v>
      </c>
      <c r="G284" s="79" t="s">
        <v>1122</v>
      </c>
      <c r="H284" s="108">
        <v>13504077</v>
      </c>
      <c r="I284" s="122"/>
      <c r="K284" s="4"/>
      <c r="S284" s="64">
        <v>43010</v>
      </c>
      <c r="T284" s="178">
        <v>43011</v>
      </c>
      <c r="U284" s="220">
        <v>80</v>
      </c>
      <c r="V284" s="158">
        <v>43091</v>
      </c>
      <c r="W284" s="21"/>
      <c r="X284" s="7"/>
      <c r="Y284" s="7"/>
      <c r="Z284" s="8"/>
      <c r="AA284" s="56">
        <f t="shared" si="4"/>
        <v>19200000</v>
      </c>
      <c r="AB284" s="57">
        <v>626</v>
      </c>
      <c r="AC284" s="47" t="s">
        <v>369</v>
      </c>
      <c r="AD284" s="165" t="s">
        <v>1164</v>
      </c>
      <c r="AE284" s="165" t="s">
        <v>1181</v>
      </c>
      <c r="AF284" s="6" t="s">
        <v>48</v>
      </c>
      <c r="AG284" s="14"/>
    </row>
    <row r="285" spans="1:33" ht="102" x14ac:dyDescent="0.2">
      <c r="A285" s="123">
        <v>282</v>
      </c>
      <c r="B285" s="124">
        <v>20690</v>
      </c>
      <c r="C285" s="125" t="s">
        <v>1089</v>
      </c>
      <c r="D285" s="50" t="s">
        <v>100</v>
      </c>
      <c r="E285" s="133" t="s">
        <v>1119</v>
      </c>
      <c r="F285" s="126">
        <f>320185127+97633502+379550132</f>
        <v>797368761</v>
      </c>
      <c r="G285" s="79" t="s">
        <v>1123</v>
      </c>
      <c r="H285" s="128">
        <v>860001307</v>
      </c>
      <c r="I285" s="122"/>
      <c r="K285" s="4"/>
      <c r="S285" s="64">
        <v>43010</v>
      </c>
      <c r="T285" s="179">
        <v>43010</v>
      </c>
      <c r="U285" s="142">
        <v>30</v>
      </c>
      <c r="V285" s="168">
        <v>43041</v>
      </c>
      <c r="W285" s="21"/>
      <c r="X285" s="7"/>
      <c r="Y285" s="7"/>
      <c r="Z285" s="8"/>
      <c r="AA285" s="56">
        <f t="shared" si="4"/>
        <v>797368761</v>
      </c>
      <c r="AB285" s="47" t="s">
        <v>1200</v>
      </c>
      <c r="AC285" s="47" t="s">
        <v>1154</v>
      </c>
      <c r="AD285" s="112" t="s">
        <v>1165</v>
      </c>
      <c r="AE285" s="112" t="s">
        <v>1182</v>
      </c>
      <c r="AF285" s="6" t="s">
        <v>48</v>
      </c>
      <c r="AG285" s="14"/>
    </row>
    <row r="286" spans="1:33" ht="102" x14ac:dyDescent="0.2">
      <c r="A286" s="123">
        <v>283</v>
      </c>
      <c r="B286" s="124">
        <v>20691</v>
      </c>
      <c r="C286" s="125" t="s">
        <v>1090</v>
      </c>
      <c r="D286" s="50" t="s">
        <v>100</v>
      </c>
      <c r="E286" s="133" t="s">
        <v>1119</v>
      </c>
      <c r="F286" s="126">
        <f>20408500+5150000+7920000</f>
        <v>33478500</v>
      </c>
      <c r="G286" s="79" t="s">
        <v>1124</v>
      </c>
      <c r="H286" s="128">
        <v>860025792</v>
      </c>
      <c r="I286" s="122"/>
      <c r="K286" s="4"/>
      <c r="S286" s="64">
        <v>43010</v>
      </c>
      <c r="T286" s="179">
        <v>43010</v>
      </c>
      <c r="U286" s="142">
        <v>30</v>
      </c>
      <c r="V286" s="168">
        <v>43041</v>
      </c>
      <c r="W286" s="21"/>
      <c r="X286" s="7"/>
      <c r="Y286" s="7"/>
      <c r="Z286" s="8"/>
      <c r="AA286" s="56">
        <f t="shared" si="4"/>
        <v>33478500</v>
      </c>
      <c r="AB286" s="47" t="s">
        <v>1201</v>
      </c>
      <c r="AC286" s="47" t="s">
        <v>821</v>
      </c>
      <c r="AD286" s="112" t="s">
        <v>1165</v>
      </c>
      <c r="AE286" s="112" t="s">
        <v>1182</v>
      </c>
      <c r="AF286" s="6" t="s">
        <v>48</v>
      </c>
      <c r="AG286" s="14"/>
    </row>
    <row r="287" spans="1:33" ht="76.5" x14ac:dyDescent="0.2">
      <c r="A287" s="123">
        <v>284</v>
      </c>
      <c r="B287" s="124">
        <v>20695</v>
      </c>
      <c r="C287" s="125" t="s">
        <v>1091</v>
      </c>
      <c r="D287" s="50" t="s">
        <v>100</v>
      </c>
      <c r="E287" s="133" t="s">
        <v>1119</v>
      </c>
      <c r="F287" s="126">
        <f>2937000+1377520+587210</f>
        <v>4901730</v>
      </c>
      <c r="G287" s="79" t="s">
        <v>1125</v>
      </c>
      <c r="H287" s="128">
        <v>900765757</v>
      </c>
      <c r="I287" s="122"/>
      <c r="K287" s="4"/>
      <c r="S287" s="64">
        <v>43010</v>
      </c>
      <c r="T287" s="179">
        <v>43010</v>
      </c>
      <c r="U287" s="142">
        <v>30</v>
      </c>
      <c r="V287" s="168">
        <v>43041</v>
      </c>
      <c r="W287" s="21"/>
      <c r="X287" s="7"/>
      <c r="Y287" s="7"/>
      <c r="Z287" s="8"/>
      <c r="AA287" s="56">
        <f t="shared" si="4"/>
        <v>4901730</v>
      </c>
      <c r="AB287" s="47" t="s">
        <v>1202</v>
      </c>
      <c r="AC287" s="47" t="s">
        <v>1155</v>
      </c>
      <c r="AD287" s="112" t="s">
        <v>1165</v>
      </c>
      <c r="AE287" s="112" t="s">
        <v>1182</v>
      </c>
      <c r="AF287" s="6" t="s">
        <v>48</v>
      </c>
      <c r="AG287" s="14"/>
    </row>
    <row r="288" spans="1:33" ht="76.5" x14ac:dyDescent="0.2">
      <c r="A288" s="123">
        <v>285</v>
      </c>
      <c r="B288" s="124" t="s">
        <v>1055</v>
      </c>
      <c r="C288" s="125" t="s">
        <v>1087</v>
      </c>
      <c r="D288" s="28" t="s">
        <v>99</v>
      </c>
      <c r="E288" s="133" t="s">
        <v>37</v>
      </c>
      <c r="F288" s="126">
        <v>10533333</v>
      </c>
      <c r="G288" s="79" t="s">
        <v>1126</v>
      </c>
      <c r="H288" s="128">
        <v>80769750</v>
      </c>
      <c r="I288" s="122"/>
      <c r="K288" s="4"/>
      <c r="S288" s="64">
        <v>43011</v>
      </c>
      <c r="T288" s="177">
        <v>43012</v>
      </c>
      <c r="U288" s="220">
        <v>79</v>
      </c>
      <c r="V288" s="143">
        <v>43091</v>
      </c>
      <c r="W288" s="21"/>
      <c r="X288" s="7"/>
      <c r="Y288" s="7"/>
      <c r="Z288" s="8"/>
      <c r="AA288" s="56">
        <f t="shared" si="4"/>
        <v>10533333</v>
      </c>
      <c r="AB288" s="57">
        <v>628</v>
      </c>
      <c r="AC288" s="47" t="s">
        <v>369</v>
      </c>
      <c r="AD288" s="111" t="s">
        <v>372</v>
      </c>
      <c r="AE288" s="111" t="s">
        <v>1180</v>
      </c>
      <c r="AF288" s="6" t="s">
        <v>48</v>
      </c>
      <c r="AG288" s="14"/>
    </row>
    <row r="289" spans="1:33" ht="51" x14ac:dyDescent="0.2">
      <c r="A289" s="123">
        <v>286</v>
      </c>
      <c r="B289" s="148" t="s">
        <v>1056</v>
      </c>
      <c r="C289" s="47" t="s">
        <v>1088</v>
      </c>
      <c r="D289" s="28" t="s">
        <v>99</v>
      </c>
      <c r="E289" s="133" t="s">
        <v>37</v>
      </c>
      <c r="F289" s="126">
        <v>18960000</v>
      </c>
      <c r="G289" s="79" t="s">
        <v>1127</v>
      </c>
      <c r="H289" s="128">
        <v>79463758</v>
      </c>
      <c r="I289" s="122"/>
      <c r="K289" s="4"/>
      <c r="S289" s="64">
        <v>43011</v>
      </c>
      <c r="T289" s="178">
        <v>43012</v>
      </c>
      <c r="U289" s="219">
        <v>79</v>
      </c>
      <c r="V289" s="143">
        <v>43091</v>
      </c>
      <c r="W289" s="21"/>
      <c r="X289" s="7"/>
      <c r="Y289" s="7"/>
      <c r="Z289" s="8"/>
      <c r="AA289" s="56">
        <f t="shared" si="4"/>
        <v>18960000</v>
      </c>
      <c r="AB289" s="57">
        <v>631</v>
      </c>
      <c r="AC289" s="47" t="s">
        <v>369</v>
      </c>
      <c r="AD289" s="68" t="s">
        <v>168</v>
      </c>
      <c r="AE289" s="69" t="s">
        <v>513</v>
      </c>
      <c r="AF289" s="6" t="s">
        <v>48</v>
      </c>
      <c r="AG289" s="14"/>
    </row>
    <row r="290" spans="1:33" ht="51" x14ac:dyDescent="0.2">
      <c r="A290" s="123">
        <v>287</v>
      </c>
      <c r="B290" s="148">
        <v>20743</v>
      </c>
      <c r="C290" s="151" t="s">
        <v>1092</v>
      </c>
      <c r="D290" s="6" t="s">
        <v>100</v>
      </c>
      <c r="E290" s="154" t="s">
        <v>1119</v>
      </c>
      <c r="F290" s="126">
        <v>1386485</v>
      </c>
      <c r="G290" s="80" t="s">
        <v>1128</v>
      </c>
      <c r="H290" s="156">
        <v>8301139143</v>
      </c>
      <c r="I290" s="122"/>
      <c r="K290" s="4"/>
      <c r="S290" s="91">
        <v>43011</v>
      </c>
      <c r="T290" s="177"/>
      <c r="U290" s="142"/>
      <c r="V290" s="143"/>
      <c r="W290" s="21"/>
      <c r="X290" s="7"/>
      <c r="Y290" s="7"/>
      <c r="Z290" s="8"/>
      <c r="AA290" s="56">
        <f t="shared" si="4"/>
        <v>1386485</v>
      </c>
      <c r="AB290" s="57">
        <v>20</v>
      </c>
      <c r="AC290" s="146" t="s">
        <v>1156</v>
      </c>
      <c r="AD290" s="112" t="s">
        <v>963</v>
      </c>
      <c r="AE290" s="111"/>
      <c r="AF290" s="6" t="s">
        <v>48</v>
      </c>
      <c r="AG290" s="14"/>
    </row>
    <row r="291" spans="1:33" ht="89.25" x14ac:dyDescent="0.2">
      <c r="A291" s="123">
        <v>288</v>
      </c>
      <c r="B291" s="148" t="s">
        <v>1057</v>
      </c>
      <c r="C291" s="151" t="s">
        <v>1093</v>
      </c>
      <c r="D291" s="28" t="s">
        <v>99</v>
      </c>
      <c r="E291" s="133" t="s">
        <v>37</v>
      </c>
      <c r="F291" s="126">
        <v>18433333</v>
      </c>
      <c r="G291" s="80" t="s">
        <v>1129</v>
      </c>
      <c r="H291" s="156">
        <v>1049611949</v>
      </c>
      <c r="I291" s="122"/>
      <c r="K291" s="4"/>
      <c r="S291" s="64">
        <v>43011</v>
      </c>
      <c r="T291" s="177">
        <v>43012</v>
      </c>
      <c r="U291" s="219">
        <v>79</v>
      </c>
      <c r="V291" s="143">
        <v>43091</v>
      </c>
      <c r="W291" s="21"/>
      <c r="X291" s="7"/>
      <c r="Y291" s="7"/>
      <c r="Z291" s="8"/>
      <c r="AA291" s="56">
        <f t="shared" si="4"/>
        <v>18433333</v>
      </c>
      <c r="AB291" s="142">
        <v>630</v>
      </c>
      <c r="AC291" s="47" t="s">
        <v>369</v>
      </c>
      <c r="AD291" s="111" t="s">
        <v>1166</v>
      </c>
      <c r="AE291" s="111" t="s">
        <v>1183</v>
      </c>
      <c r="AF291" s="6" t="s">
        <v>48</v>
      </c>
      <c r="AG291" s="14"/>
    </row>
    <row r="292" spans="1:33" ht="63.75" x14ac:dyDescent="0.2">
      <c r="A292" s="123">
        <v>289</v>
      </c>
      <c r="B292" s="148" t="s">
        <v>1058</v>
      </c>
      <c r="C292" s="47" t="s">
        <v>1088</v>
      </c>
      <c r="D292" s="28" t="s">
        <v>99</v>
      </c>
      <c r="E292" s="133" t="s">
        <v>37</v>
      </c>
      <c r="F292" s="126">
        <v>18960000</v>
      </c>
      <c r="G292" s="80" t="s">
        <v>1130</v>
      </c>
      <c r="H292" s="156">
        <v>7221778</v>
      </c>
      <c r="I292" s="122"/>
      <c r="K292" s="4"/>
      <c r="S292" s="64">
        <v>43011</v>
      </c>
      <c r="T292" s="177">
        <v>43011</v>
      </c>
      <c r="U292" s="219">
        <v>79</v>
      </c>
      <c r="V292" s="143">
        <v>43091</v>
      </c>
      <c r="W292" s="21"/>
      <c r="X292" s="7"/>
      <c r="Y292" s="7"/>
      <c r="Z292" s="8"/>
      <c r="AA292" s="56">
        <f t="shared" si="4"/>
        <v>18960000</v>
      </c>
      <c r="AB292" s="142">
        <v>637</v>
      </c>
      <c r="AC292" s="47" t="s">
        <v>369</v>
      </c>
      <c r="AD292" s="112" t="s">
        <v>168</v>
      </c>
      <c r="AE292" s="112" t="s">
        <v>1184</v>
      </c>
      <c r="AF292" s="6" t="s">
        <v>48</v>
      </c>
      <c r="AG292" s="14"/>
    </row>
    <row r="293" spans="1:33" ht="51" x14ac:dyDescent="0.2">
      <c r="A293" s="123">
        <v>290</v>
      </c>
      <c r="B293" s="148" t="s">
        <v>1059</v>
      </c>
      <c r="C293" s="151" t="s">
        <v>1094</v>
      </c>
      <c r="D293" s="28" t="s">
        <v>99</v>
      </c>
      <c r="E293" s="133" t="s">
        <v>37</v>
      </c>
      <c r="F293" s="126">
        <v>15600000</v>
      </c>
      <c r="G293" s="80" t="s">
        <v>1131</v>
      </c>
      <c r="H293" s="156">
        <v>53067931</v>
      </c>
      <c r="I293" s="122"/>
      <c r="K293" s="4"/>
      <c r="S293" s="64">
        <v>43012</v>
      </c>
      <c r="T293" s="177">
        <v>43013</v>
      </c>
      <c r="U293" s="219">
        <v>78</v>
      </c>
      <c r="V293" s="143">
        <v>43091</v>
      </c>
      <c r="W293" s="21"/>
      <c r="X293" s="7"/>
      <c r="Y293" s="7"/>
      <c r="Z293" s="8"/>
      <c r="AA293" s="56">
        <f t="shared" si="4"/>
        <v>15600000</v>
      </c>
      <c r="AB293" s="142">
        <v>639</v>
      </c>
      <c r="AC293" s="146" t="s">
        <v>139</v>
      </c>
      <c r="AD293" s="112" t="s">
        <v>1167</v>
      </c>
      <c r="AE293" s="112" t="s">
        <v>1185</v>
      </c>
      <c r="AF293" s="6" t="s">
        <v>48</v>
      </c>
      <c r="AG293" s="14"/>
    </row>
    <row r="294" spans="1:33" ht="76.5" x14ac:dyDescent="0.2">
      <c r="A294" s="123">
        <v>292</v>
      </c>
      <c r="B294" s="148" t="s">
        <v>1060</v>
      </c>
      <c r="C294" s="151" t="s">
        <v>1095</v>
      </c>
      <c r="D294" s="28" t="s">
        <v>99</v>
      </c>
      <c r="E294" s="133" t="s">
        <v>37</v>
      </c>
      <c r="F294" s="126">
        <v>4680000</v>
      </c>
      <c r="G294" s="80" t="s">
        <v>1132</v>
      </c>
      <c r="H294" s="156">
        <v>1049617468</v>
      </c>
      <c r="I294" s="122"/>
      <c r="K294" s="4"/>
      <c r="S294" s="64">
        <v>43012</v>
      </c>
      <c r="T294" s="177">
        <v>43013</v>
      </c>
      <c r="U294" s="219">
        <v>78</v>
      </c>
      <c r="V294" s="143">
        <v>43091</v>
      </c>
      <c r="W294" s="21"/>
      <c r="X294" s="7"/>
      <c r="Y294" s="7"/>
      <c r="Z294" s="8"/>
      <c r="AA294" s="56">
        <f t="shared" si="4"/>
        <v>4680000</v>
      </c>
      <c r="AB294" s="142">
        <v>641</v>
      </c>
      <c r="AC294" s="146" t="s">
        <v>1157</v>
      </c>
      <c r="AD294" s="112" t="s">
        <v>1168</v>
      </c>
      <c r="AE294" s="112" t="s">
        <v>1186</v>
      </c>
      <c r="AF294" s="6" t="s">
        <v>48</v>
      </c>
      <c r="AG294" s="14"/>
    </row>
    <row r="295" spans="1:33" ht="51" x14ac:dyDescent="0.2">
      <c r="A295" s="123">
        <v>293</v>
      </c>
      <c r="B295" s="148" t="s">
        <v>1061</v>
      </c>
      <c r="C295" s="47" t="s">
        <v>1088</v>
      </c>
      <c r="D295" s="28" t="s">
        <v>99</v>
      </c>
      <c r="E295" s="133" t="s">
        <v>37</v>
      </c>
      <c r="F295" s="126">
        <v>18000000</v>
      </c>
      <c r="G295" s="80" t="s">
        <v>356</v>
      </c>
      <c r="H295" s="156">
        <v>92548890</v>
      </c>
      <c r="I295" s="122"/>
      <c r="K295" s="4"/>
      <c r="S295" s="64">
        <v>43012</v>
      </c>
      <c r="T295" s="177">
        <v>43013</v>
      </c>
      <c r="U295" s="219">
        <v>75</v>
      </c>
      <c r="V295" s="143">
        <v>43088</v>
      </c>
      <c r="W295" s="21"/>
      <c r="X295" s="7"/>
      <c r="Y295" s="7"/>
      <c r="Z295" s="8"/>
      <c r="AA295" s="56">
        <f t="shared" si="4"/>
        <v>18000000</v>
      </c>
      <c r="AB295" s="142">
        <v>642</v>
      </c>
      <c r="AC295" s="146" t="s">
        <v>369</v>
      </c>
      <c r="AD295" s="112" t="s">
        <v>1164</v>
      </c>
      <c r="AE295" s="112" t="s">
        <v>1187</v>
      </c>
      <c r="AF295" s="6" t="s">
        <v>48</v>
      </c>
      <c r="AG295" s="14"/>
    </row>
    <row r="296" spans="1:33" ht="102" x14ac:dyDescent="0.2">
      <c r="A296" s="123">
        <v>295</v>
      </c>
      <c r="B296" s="148" t="s">
        <v>1062</v>
      </c>
      <c r="C296" s="47" t="s">
        <v>1096</v>
      </c>
      <c r="D296" s="28" t="s">
        <v>99</v>
      </c>
      <c r="E296" s="133" t="s">
        <v>37</v>
      </c>
      <c r="F296" s="126">
        <v>22666667</v>
      </c>
      <c r="G296" s="80" t="s">
        <v>342</v>
      </c>
      <c r="H296" s="156">
        <v>46676852</v>
      </c>
      <c r="I296" s="122"/>
      <c r="K296" s="4"/>
      <c r="S296" s="64">
        <v>43013</v>
      </c>
      <c r="T296" s="66">
        <v>43014</v>
      </c>
      <c r="U296" s="219">
        <v>100</v>
      </c>
      <c r="V296" s="143">
        <v>43115</v>
      </c>
      <c r="W296" s="21"/>
      <c r="X296" s="7"/>
      <c r="Y296" s="7"/>
      <c r="Z296" s="8"/>
      <c r="AA296" s="56">
        <f t="shared" si="4"/>
        <v>22666667</v>
      </c>
      <c r="AB296" s="142">
        <v>646</v>
      </c>
      <c r="AC296" s="146" t="s">
        <v>1158</v>
      </c>
      <c r="AD296" s="111" t="s">
        <v>1169</v>
      </c>
      <c r="AE296" s="111" t="s">
        <v>1188</v>
      </c>
      <c r="AF296" s="6" t="s">
        <v>48</v>
      </c>
      <c r="AG296" s="14"/>
    </row>
    <row r="297" spans="1:33" ht="89.25" x14ac:dyDescent="0.2">
      <c r="A297" s="123">
        <v>296</v>
      </c>
      <c r="B297" s="148" t="s">
        <v>1063</v>
      </c>
      <c r="C297" s="47" t="s">
        <v>1097</v>
      </c>
      <c r="D297" s="28" t="s">
        <v>99</v>
      </c>
      <c r="E297" s="133" t="s">
        <v>37</v>
      </c>
      <c r="F297" s="126">
        <v>26666667</v>
      </c>
      <c r="G297" s="80" t="s">
        <v>351</v>
      </c>
      <c r="H297" s="156">
        <v>79648839</v>
      </c>
      <c r="I297" s="122"/>
      <c r="K297" s="4"/>
      <c r="S297" s="64">
        <v>43013</v>
      </c>
      <c r="T297" s="66">
        <v>43014</v>
      </c>
      <c r="U297" s="219">
        <v>100</v>
      </c>
      <c r="V297" s="143">
        <v>43115</v>
      </c>
      <c r="W297" s="21"/>
      <c r="X297" s="7"/>
      <c r="Y297" s="7"/>
      <c r="Z297" s="8"/>
      <c r="AA297" s="56">
        <f t="shared" si="4"/>
        <v>26666667</v>
      </c>
      <c r="AB297" s="142">
        <v>647</v>
      </c>
      <c r="AC297" s="146" t="s">
        <v>1158</v>
      </c>
      <c r="AD297" s="111" t="s">
        <v>1169</v>
      </c>
      <c r="AE297" s="111" t="s">
        <v>1188</v>
      </c>
      <c r="AF297" s="6" t="s">
        <v>48</v>
      </c>
      <c r="AG297" s="14"/>
    </row>
    <row r="298" spans="1:33" ht="76.5" x14ac:dyDescent="0.2">
      <c r="A298" s="123">
        <v>297</v>
      </c>
      <c r="B298" s="148" t="s">
        <v>1064</v>
      </c>
      <c r="C298" s="47" t="s">
        <v>1098</v>
      </c>
      <c r="D298" s="28" t="s">
        <v>99</v>
      </c>
      <c r="E298" s="133" t="s">
        <v>37</v>
      </c>
      <c r="F298" s="126">
        <v>17966666</v>
      </c>
      <c r="G298" s="80" t="s">
        <v>1133</v>
      </c>
      <c r="H298" s="156">
        <v>46380010</v>
      </c>
      <c r="I298" s="122"/>
      <c r="K298" s="4"/>
      <c r="S298" s="64">
        <v>43014</v>
      </c>
      <c r="T298" s="66">
        <v>43014</v>
      </c>
      <c r="U298" s="219">
        <v>77</v>
      </c>
      <c r="V298" s="143">
        <v>43091</v>
      </c>
      <c r="W298" s="21"/>
      <c r="X298" s="7"/>
      <c r="Y298" s="7"/>
      <c r="Z298" s="8"/>
      <c r="AA298" s="56">
        <f t="shared" si="4"/>
        <v>17966666</v>
      </c>
      <c r="AB298" s="142">
        <v>645</v>
      </c>
      <c r="AC298" s="146" t="s">
        <v>369</v>
      </c>
      <c r="AD298" s="111" t="s">
        <v>1170</v>
      </c>
      <c r="AE298" s="111" t="s">
        <v>1189</v>
      </c>
      <c r="AF298" s="6" t="s">
        <v>48</v>
      </c>
      <c r="AG298" s="14"/>
    </row>
    <row r="299" spans="1:33" ht="51" x14ac:dyDescent="0.2">
      <c r="A299" s="123">
        <v>298</v>
      </c>
      <c r="B299" s="148" t="s">
        <v>1065</v>
      </c>
      <c r="C299" s="47" t="s">
        <v>1088</v>
      </c>
      <c r="D299" s="28" t="s">
        <v>99</v>
      </c>
      <c r="E299" s="133" t="s">
        <v>37</v>
      </c>
      <c r="F299" s="126">
        <v>17760000</v>
      </c>
      <c r="G299" s="80" t="s">
        <v>1134</v>
      </c>
      <c r="H299" s="156">
        <v>23553618</v>
      </c>
      <c r="I299" s="122"/>
      <c r="K299" s="4"/>
      <c r="S299" s="64">
        <v>43014</v>
      </c>
      <c r="T299" s="177">
        <v>43017</v>
      </c>
      <c r="U299" s="219">
        <v>74</v>
      </c>
      <c r="V299" s="143">
        <v>43091</v>
      </c>
      <c r="W299" s="21"/>
      <c r="X299" s="7"/>
      <c r="Y299" s="7"/>
      <c r="Z299" s="8"/>
      <c r="AA299" s="56">
        <f t="shared" si="4"/>
        <v>17760000</v>
      </c>
      <c r="AB299" s="142">
        <v>648</v>
      </c>
      <c r="AC299" s="146" t="s">
        <v>369</v>
      </c>
      <c r="AD299" s="111" t="s">
        <v>1164</v>
      </c>
      <c r="AE299" s="111" t="s">
        <v>1187</v>
      </c>
      <c r="AF299" s="6" t="s">
        <v>48</v>
      </c>
      <c r="AG299" s="14"/>
    </row>
    <row r="300" spans="1:33" ht="76.5" x14ac:dyDescent="0.2">
      <c r="A300" s="123">
        <v>299</v>
      </c>
      <c r="B300" s="148" t="s">
        <v>1066</v>
      </c>
      <c r="C300" s="47" t="s">
        <v>1099</v>
      </c>
      <c r="D300" s="28" t="s">
        <v>99</v>
      </c>
      <c r="E300" s="133" t="s">
        <v>37</v>
      </c>
      <c r="F300" s="126">
        <v>19500000</v>
      </c>
      <c r="G300" s="80" t="s">
        <v>1135</v>
      </c>
      <c r="H300" s="156">
        <v>13068759</v>
      </c>
      <c r="I300" s="122"/>
      <c r="K300" s="4"/>
      <c r="S300" s="64">
        <v>43017</v>
      </c>
      <c r="T300" s="66">
        <v>43017</v>
      </c>
      <c r="U300" s="219">
        <v>75</v>
      </c>
      <c r="V300" s="143">
        <v>43092</v>
      </c>
      <c r="W300" s="21"/>
      <c r="X300" s="7"/>
      <c r="Y300" s="7"/>
      <c r="Z300" s="8"/>
      <c r="AA300" s="56">
        <f t="shared" si="4"/>
        <v>19500000</v>
      </c>
      <c r="AB300" s="142">
        <v>649</v>
      </c>
      <c r="AC300" s="146" t="s">
        <v>626</v>
      </c>
      <c r="AD300" s="112" t="s">
        <v>1171</v>
      </c>
      <c r="AE300" s="112" t="s">
        <v>1190</v>
      </c>
      <c r="AF300" s="6" t="s">
        <v>48</v>
      </c>
      <c r="AG300" s="14"/>
    </row>
    <row r="301" spans="1:33" ht="51" x14ac:dyDescent="0.2">
      <c r="A301" s="123">
        <v>300</v>
      </c>
      <c r="B301" s="148" t="s">
        <v>1067</v>
      </c>
      <c r="C301" s="47" t="s">
        <v>1100</v>
      </c>
      <c r="D301" s="28" t="s">
        <v>99</v>
      </c>
      <c r="E301" s="133" t="s">
        <v>37</v>
      </c>
      <c r="F301" s="126">
        <v>21900000</v>
      </c>
      <c r="G301" s="80" t="s">
        <v>1136</v>
      </c>
      <c r="H301" s="156">
        <v>32606884</v>
      </c>
      <c r="I301" s="122"/>
      <c r="K301" s="4"/>
      <c r="S301" s="64">
        <v>43017</v>
      </c>
      <c r="T301" s="177">
        <v>43018</v>
      </c>
      <c r="U301" s="219">
        <v>73</v>
      </c>
      <c r="V301" s="143">
        <v>43091</v>
      </c>
      <c r="W301" s="21"/>
      <c r="X301" s="7"/>
      <c r="Y301" s="7"/>
      <c r="Z301" s="8"/>
      <c r="AA301" s="56">
        <f t="shared" si="4"/>
        <v>21900000</v>
      </c>
      <c r="AB301" s="142">
        <v>650</v>
      </c>
      <c r="AC301" s="146" t="s">
        <v>369</v>
      </c>
      <c r="AD301" s="68" t="s">
        <v>1224</v>
      </c>
      <c r="AE301" s="111" t="s">
        <v>1191</v>
      </c>
      <c r="AF301" s="6" t="s">
        <v>48</v>
      </c>
      <c r="AG301" s="14"/>
    </row>
    <row r="302" spans="1:33" ht="127.5" x14ac:dyDescent="0.2">
      <c r="A302" s="123">
        <v>301</v>
      </c>
      <c r="B302" s="148" t="s">
        <v>1068</v>
      </c>
      <c r="C302" s="47" t="s">
        <v>1101</v>
      </c>
      <c r="D302" s="28" t="s">
        <v>99</v>
      </c>
      <c r="E302" s="133" t="s">
        <v>37</v>
      </c>
      <c r="F302" s="126">
        <v>28302000</v>
      </c>
      <c r="G302" s="80" t="s">
        <v>1137</v>
      </c>
      <c r="H302" s="156">
        <v>860007759</v>
      </c>
      <c r="I302" s="122"/>
      <c r="K302" s="4"/>
      <c r="S302" s="64">
        <v>43018</v>
      </c>
      <c r="T302" s="177">
        <v>43025</v>
      </c>
      <c r="U302" s="219">
        <v>74</v>
      </c>
      <c r="V302" s="143">
        <v>43100</v>
      </c>
      <c r="W302" s="21"/>
      <c r="X302" s="7"/>
      <c r="Y302" s="7"/>
      <c r="Z302" s="8"/>
      <c r="AA302" s="56">
        <f t="shared" si="4"/>
        <v>28302000</v>
      </c>
      <c r="AB302" s="142">
        <v>21</v>
      </c>
      <c r="AC302" s="146" t="s">
        <v>629</v>
      </c>
      <c r="AD302" s="112" t="s">
        <v>172</v>
      </c>
      <c r="AE302" s="111"/>
      <c r="AF302" s="6" t="s">
        <v>48</v>
      </c>
      <c r="AG302" s="14"/>
    </row>
    <row r="303" spans="1:33" ht="51" x14ac:dyDescent="0.2">
      <c r="A303" s="123">
        <v>302</v>
      </c>
      <c r="B303" s="148" t="s">
        <v>1069</v>
      </c>
      <c r="C303" s="47" t="s">
        <v>1102</v>
      </c>
      <c r="D303" s="28" t="s">
        <v>99</v>
      </c>
      <c r="E303" s="133" t="s">
        <v>37</v>
      </c>
      <c r="F303" s="126">
        <v>9600000</v>
      </c>
      <c r="G303" s="80" t="s">
        <v>1138</v>
      </c>
      <c r="H303" s="156">
        <v>13746821</v>
      </c>
      <c r="I303" s="122"/>
      <c r="K303" s="4"/>
      <c r="S303" s="64">
        <v>43018</v>
      </c>
      <c r="T303" s="177">
        <v>43019</v>
      </c>
      <c r="U303" s="219">
        <v>72</v>
      </c>
      <c r="V303" s="143">
        <v>43091</v>
      </c>
      <c r="W303" s="21"/>
      <c r="X303" s="7"/>
      <c r="Y303" s="7"/>
      <c r="Z303" s="8"/>
      <c r="AA303" s="56">
        <f t="shared" si="4"/>
        <v>9600000</v>
      </c>
      <c r="AB303" s="142">
        <v>664</v>
      </c>
      <c r="AC303" s="146" t="s">
        <v>369</v>
      </c>
      <c r="AD303" s="112" t="s">
        <v>1164</v>
      </c>
      <c r="AE303" s="111" t="s">
        <v>1187</v>
      </c>
      <c r="AF303" s="6" t="s">
        <v>48</v>
      </c>
      <c r="AG303" s="14"/>
    </row>
    <row r="304" spans="1:33" ht="89.25" x14ac:dyDescent="0.2">
      <c r="A304" s="123">
        <v>303</v>
      </c>
      <c r="B304" s="148" t="s">
        <v>1070</v>
      </c>
      <c r="C304" s="151" t="s">
        <v>1093</v>
      </c>
      <c r="D304" s="28" t="s">
        <v>99</v>
      </c>
      <c r="E304" s="133" t="s">
        <v>37</v>
      </c>
      <c r="F304" s="126">
        <v>16800000</v>
      </c>
      <c r="G304" s="80" t="s">
        <v>1139</v>
      </c>
      <c r="H304" s="156">
        <v>7221542</v>
      </c>
      <c r="I304" s="122"/>
      <c r="K304" s="4"/>
      <c r="S304" s="64">
        <v>43018</v>
      </c>
      <c r="T304" s="177">
        <v>43019</v>
      </c>
      <c r="U304" s="219">
        <v>72</v>
      </c>
      <c r="V304" s="143">
        <v>43091</v>
      </c>
      <c r="W304" s="21"/>
      <c r="X304" s="7"/>
      <c r="Y304" s="7"/>
      <c r="Z304" s="8"/>
      <c r="AA304" s="56">
        <f t="shared" si="4"/>
        <v>16800000</v>
      </c>
      <c r="AB304" s="142">
        <v>665</v>
      </c>
      <c r="AC304" s="146" t="s">
        <v>369</v>
      </c>
      <c r="AD304" s="112" t="s">
        <v>1171</v>
      </c>
      <c r="AE304" s="111" t="s">
        <v>1183</v>
      </c>
      <c r="AF304" s="6" t="s">
        <v>48</v>
      </c>
      <c r="AG304" s="14"/>
    </row>
    <row r="305" spans="1:33" ht="76.5" x14ac:dyDescent="0.2">
      <c r="A305" s="123">
        <v>304</v>
      </c>
      <c r="B305" s="148" t="s">
        <v>1071</v>
      </c>
      <c r="C305" s="151" t="s">
        <v>1103</v>
      </c>
      <c r="D305" s="28" t="s">
        <v>99</v>
      </c>
      <c r="E305" s="133" t="s">
        <v>37</v>
      </c>
      <c r="F305" s="126">
        <v>14400000</v>
      </c>
      <c r="G305" s="80" t="s">
        <v>1140</v>
      </c>
      <c r="H305" s="156">
        <v>11301961</v>
      </c>
      <c r="I305" s="122"/>
      <c r="K305" s="4"/>
      <c r="S305" s="64">
        <v>43018</v>
      </c>
      <c r="T305" s="177">
        <v>43019</v>
      </c>
      <c r="U305" s="219">
        <v>72</v>
      </c>
      <c r="V305" s="143">
        <v>43091</v>
      </c>
      <c r="W305" s="21"/>
      <c r="X305" s="7"/>
      <c r="Y305" s="7"/>
      <c r="Z305" s="8"/>
      <c r="AA305" s="56">
        <f t="shared" si="4"/>
        <v>14400000</v>
      </c>
      <c r="AB305" s="142">
        <v>662</v>
      </c>
      <c r="AC305" s="146" t="s">
        <v>369</v>
      </c>
      <c r="AD305" s="112" t="s">
        <v>1172</v>
      </c>
      <c r="AE305" s="112" t="s">
        <v>1192</v>
      </c>
      <c r="AF305" s="6" t="s">
        <v>48</v>
      </c>
      <c r="AG305" s="14"/>
    </row>
    <row r="306" spans="1:33" ht="76.5" x14ac:dyDescent="0.2">
      <c r="A306" s="123">
        <v>305</v>
      </c>
      <c r="B306" s="148" t="s">
        <v>1072</v>
      </c>
      <c r="C306" s="151" t="s">
        <v>1104</v>
      </c>
      <c r="D306" s="28" t="s">
        <v>99</v>
      </c>
      <c r="E306" s="133" t="s">
        <v>37</v>
      </c>
      <c r="F306" s="126">
        <v>14400000</v>
      </c>
      <c r="G306" s="80" t="s">
        <v>1141</v>
      </c>
      <c r="H306" s="156">
        <v>74362410</v>
      </c>
      <c r="I306" s="122"/>
      <c r="K306" s="4"/>
      <c r="S306" s="64">
        <v>43018</v>
      </c>
      <c r="T306" s="177">
        <v>43019</v>
      </c>
      <c r="U306" s="219">
        <v>72</v>
      </c>
      <c r="V306" s="143">
        <v>43091</v>
      </c>
      <c r="W306" s="21"/>
      <c r="X306" s="7"/>
      <c r="Y306" s="7"/>
      <c r="Z306" s="8"/>
      <c r="AA306" s="56">
        <f t="shared" si="4"/>
        <v>14400000</v>
      </c>
      <c r="AB306" s="142">
        <v>667</v>
      </c>
      <c r="AC306" s="146" t="s">
        <v>369</v>
      </c>
      <c r="AD306" s="112" t="s">
        <v>1173</v>
      </c>
      <c r="AE306" s="112" t="s">
        <v>1193</v>
      </c>
      <c r="AF306" s="6" t="s">
        <v>48</v>
      </c>
      <c r="AG306" s="14"/>
    </row>
    <row r="307" spans="1:33" ht="76.5" x14ac:dyDescent="0.2">
      <c r="A307" s="123">
        <v>306</v>
      </c>
      <c r="B307" s="148" t="s">
        <v>1073</v>
      </c>
      <c r="C307" s="151" t="s">
        <v>1105</v>
      </c>
      <c r="D307" s="28" t="s">
        <v>99</v>
      </c>
      <c r="E307" s="133" t="s">
        <v>37</v>
      </c>
      <c r="F307" s="126">
        <v>16800000</v>
      </c>
      <c r="G307" s="80" t="s">
        <v>1142</v>
      </c>
      <c r="H307" s="156">
        <v>31402063</v>
      </c>
      <c r="I307" s="122"/>
      <c r="K307" s="4"/>
      <c r="S307" s="64">
        <v>43018</v>
      </c>
      <c r="T307" s="177">
        <v>43019</v>
      </c>
      <c r="U307" s="219">
        <v>72</v>
      </c>
      <c r="V307" s="143">
        <v>43091</v>
      </c>
      <c r="W307" s="21"/>
      <c r="X307" s="7"/>
      <c r="Y307" s="7"/>
      <c r="Z307" s="8"/>
      <c r="AA307" s="56">
        <f t="shared" si="4"/>
        <v>16800000</v>
      </c>
      <c r="AB307" s="142">
        <v>663</v>
      </c>
      <c r="AC307" s="146" t="s">
        <v>369</v>
      </c>
      <c r="AD307" s="112" t="s">
        <v>1172</v>
      </c>
      <c r="AE307" s="112" t="s">
        <v>1192</v>
      </c>
      <c r="AF307" s="6" t="s">
        <v>48</v>
      </c>
      <c r="AG307" s="14"/>
    </row>
    <row r="308" spans="1:33" ht="63.75" x14ac:dyDescent="0.2">
      <c r="A308" s="123">
        <v>307</v>
      </c>
      <c r="B308" s="148" t="s">
        <v>1074</v>
      </c>
      <c r="C308" s="47" t="s">
        <v>1088</v>
      </c>
      <c r="D308" s="28" t="s">
        <v>99</v>
      </c>
      <c r="E308" s="133" t="s">
        <v>37</v>
      </c>
      <c r="F308" s="126">
        <v>17280000</v>
      </c>
      <c r="G308" s="80" t="s">
        <v>1143</v>
      </c>
      <c r="H308" s="156">
        <v>79858579</v>
      </c>
      <c r="I308" s="122"/>
      <c r="K308" s="4"/>
      <c r="S308" s="64">
        <v>43018</v>
      </c>
      <c r="T308" s="177">
        <v>43019</v>
      </c>
      <c r="U308" s="219">
        <v>72</v>
      </c>
      <c r="V308" s="143">
        <v>43091</v>
      </c>
      <c r="W308" s="21"/>
      <c r="X308" s="7"/>
      <c r="Y308" s="7"/>
      <c r="Z308" s="8"/>
      <c r="AA308" s="56">
        <f t="shared" si="4"/>
        <v>17280000</v>
      </c>
      <c r="AB308" s="142">
        <v>666</v>
      </c>
      <c r="AC308" s="146" t="s">
        <v>369</v>
      </c>
      <c r="AD308" s="112" t="s">
        <v>1164</v>
      </c>
      <c r="AE308" s="112" t="s">
        <v>1194</v>
      </c>
      <c r="AF308" s="6" t="s">
        <v>48</v>
      </c>
      <c r="AG308" s="14"/>
    </row>
    <row r="309" spans="1:33" ht="76.5" x14ac:dyDescent="0.2">
      <c r="A309" s="123">
        <v>308</v>
      </c>
      <c r="B309" s="148" t="s">
        <v>1075</v>
      </c>
      <c r="C309" s="47" t="s">
        <v>1106</v>
      </c>
      <c r="D309" s="28" t="s">
        <v>99</v>
      </c>
      <c r="E309" s="133" t="s">
        <v>37</v>
      </c>
      <c r="F309" s="126">
        <v>14200000</v>
      </c>
      <c r="G309" s="80" t="s">
        <v>328</v>
      </c>
      <c r="H309" s="156">
        <v>79650959</v>
      </c>
      <c r="I309" s="122"/>
      <c r="K309" s="4"/>
      <c r="S309" s="64">
        <v>43019</v>
      </c>
      <c r="T309" s="177">
        <v>43020</v>
      </c>
      <c r="U309" s="219">
        <v>71</v>
      </c>
      <c r="V309" s="143">
        <v>43091</v>
      </c>
      <c r="W309" s="21"/>
      <c r="X309" s="7"/>
      <c r="Y309" s="7"/>
      <c r="Z309" s="8"/>
      <c r="AA309" s="56">
        <f t="shared" si="4"/>
        <v>14200000</v>
      </c>
      <c r="AB309" s="146">
        <v>669</v>
      </c>
      <c r="AC309" s="146" t="s">
        <v>369</v>
      </c>
      <c r="AD309" s="112" t="s">
        <v>1173</v>
      </c>
      <c r="AE309" s="112" t="s">
        <v>1193</v>
      </c>
      <c r="AF309" s="6" t="s">
        <v>48</v>
      </c>
      <c r="AG309" s="14"/>
    </row>
    <row r="310" spans="1:33" ht="51" x14ac:dyDescent="0.2">
      <c r="A310" s="150">
        <v>309</v>
      </c>
      <c r="B310" s="149" t="s">
        <v>1076</v>
      </c>
      <c r="C310" s="47" t="s">
        <v>1102</v>
      </c>
      <c r="D310" s="28" t="s">
        <v>99</v>
      </c>
      <c r="E310" s="133" t="s">
        <v>37</v>
      </c>
      <c r="F310" s="126">
        <v>11833333</v>
      </c>
      <c r="G310" s="80" t="s">
        <v>341</v>
      </c>
      <c r="H310" s="157">
        <v>1019009917</v>
      </c>
      <c r="I310" s="122"/>
      <c r="K310" s="4"/>
      <c r="S310" s="64">
        <v>43019</v>
      </c>
      <c r="T310" s="177">
        <v>43020</v>
      </c>
      <c r="U310" s="209">
        <v>71</v>
      </c>
      <c r="V310" s="143">
        <v>43091</v>
      </c>
      <c r="W310" s="21"/>
      <c r="X310" s="7"/>
      <c r="Y310" s="7"/>
      <c r="Z310" s="8"/>
      <c r="AA310" s="56">
        <f t="shared" si="4"/>
        <v>11833333</v>
      </c>
      <c r="AB310" s="163">
        <v>668</v>
      </c>
      <c r="AC310" s="146" t="s">
        <v>369</v>
      </c>
      <c r="AD310" s="112" t="s">
        <v>1164</v>
      </c>
      <c r="AE310" s="111" t="s">
        <v>1187</v>
      </c>
      <c r="AF310" s="6" t="s">
        <v>48</v>
      </c>
      <c r="AG310" s="14"/>
    </row>
    <row r="311" spans="1:33" ht="76.5" x14ac:dyDescent="0.2">
      <c r="A311" s="150">
        <v>310</v>
      </c>
      <c r="B311" s="149" t="s">
        <v>1077</v>
      </c>
      <c r="C311" s="47" t="s">
        <v>1107</v>
      </c>
      <c r="D311" s="28" t="s">
        <v>99</v>
      </c>
      <c r="E311" s="133" t="s">
        <v>37</v>
      </c>
      <c r="F311" s="126">
        <v>16566666</v>
      </c>
      <c r="G311" s="155" t="s">
        <v>1144</v>
      </c>
      <c r="H311" s="157">
        <v>79581297</v>
      </c>
      <c r="I311" s="122"/>
      <c r="K311" s="4"/>
      <c r="S311" s="64">
        <v>43019</v>
      </c>
      <c r="T311" s="159">
        <v>43020</v>
      </c>
      <c r="U311" s="209">
        <v>71</v>
      </c>
      <c r="V311" s="143">
        <v>43091</v>
      </c>
      <c r="W311" s="21"/>
      <c r="X311" s="7"/>
      <c r="Y311" s="7"/>
      <c r="Z311" s="8"/>
      <c r="AA311" s="56">
        <f t="shared" si="4"/>
        <v>16566666</v>
      </c>
      <c r="AB311" s="163">
        <v>670</v>
      </c>
      <c r="AC311" s="146" t="s">
        <v>626</v>
      </c>
      <c r="AD311" s="112" t="s">
        <v>1174</v>
      </c>
      <c r="AE311" s="112" t="s">
        <v>1195</v>
      </c>
      <c r="AF311" s="6" t="s">
        <v>48</v>
      </c>
      <c r="AG311" s="14"/>
    </row>
    <row r="312" spans="1:33" ht="84" x14ac:dyDescent="0.2">
      <c r="A312" s="150">
        <v>311</v>
      </c>
      <c r="B312" s="149" t="s">
        <v>1078</v>
      </c>
      <c r="C312" s="47" t="s">
        <v>1108</v>
      </c>
      <c r="D312" s="28" t="s">
        <v>99</v>
      </c>
      <c r="E312" s="133" t="s">
        <v>584</v>
      </c>
      <c r="F312" s="126">
        <v>147000000</v>
      </c>
      <c r="G312" s="155" t="s">
        <v>1145</v>
      </c>
      <c r="H312" s="157">
        <v>52251094</v>
      </c>
      <c r="I312" s="122"/>
      <c r="K312" s="4"/>
      <c r="S312" s="136">
        <v>43019</v>
      </c>
      <c r="T312" s="160">
        <v>43033</v>
      </c>
      <c r="U312" s="209">
        <v>150</v>
      </c>
      <c r="V312" s="138">
        <v>43183</v>
      </c>
      <c r="W312" s="21"/>
      <c r="X312" s="7"/>
      <c r="Y312" s="7"/>
      <c r="Z312" s="8"/>
      <c r="AA312" s="56">
        <f t="shared" si="4"/>
        <v>147000000</v>
      </c>
      <c r="AB312" s="163">
        <v>672</v>
      </c>
      <c r="AC312" s="146" t="s">
        <v>1158</v>
      </c>
      <c r="AD312" s="112" t="s">
        <v>1169</v>
      </c>
      <c r="AE312" s="167" t="s">
        <v>1196</v>
      </c>
      <c r="AF312" s="6" t="s">
        <v>48</v>
      </c>
      <c r="AG312" s="14"/>
    </row>
    <row r="313" spans="1:33" ht="72" x14ac:dyDescent="0.2">
      <c r="A313" s="150">
        <v>312</v>
      </c>
      <c r="B313" s="149" t="s">
        <v>1079</v>
      </c>
      <c r="C313" s="152" t="s">
        <v>1109</v>
      </c>
      <c r="D313" s="28" t="s">
        <v>99</v>
      </c>
      <c r="E313" s="133" t="s">
        <v>37</v>
      </c>
      <c r="F313" s="126">
        <v>8533333</v>
      </c>
      <c r="G313" s="155" t="s">
        <v>1146</v>
      </c>
      <c r="H313" s="157">
        <v>52488447</v>
      </c>
      <c r="I313" s="122"/>
      <c r="K313" s="4"/>
      <c r="S313" s="136">
        <v>43026</v>
      </c>
      <c r="T313" s="159">
        <v>43027</v>
      </c>
      <c r="U313" s="209">
        <v>64</v>
      </c>
      <c r="V313" s="143">
        <v>43091</v>
      </c>
      <c r="W313" s="21"/>
      <c r="X313" s="7"/>
      <c r="Y313" s="7"/>
      <c r="Z313" s="8"/>
      <c r="AA313" s="56">
        <f t="shared" si="4"/>
        <v>8533333</v>
      </c>
      <c r="AB313" s="163">
        <v>673</v>
      </c>
      <c r="AC313" s="146" t="s">
        <v>369</v>
      </c>
      <c r="AD313" s="112" t="s">
        <v>630</v>
      </c>
      <c r="AE313" s="167" t="s">
        <v>1189</v>
      </c>
      <c r="AF313" s="6" t="s">
        <v>48</v>
      </c>
      <c r="AG313" s="14"/>
    </row>
    <row r="314" spans="1:33" ht="48" x14ac:dyDescent="0.2">
      <c r="A314" s="150">
        <v>313</v>
      </c>
      <c r="B314" s="149" t="s">
        <v>1080</v>
      </c>
      <c r="C314" s="152" t="s">
        <v>1110</v>
      </c>
      <c r="D314" s="28" t="s">
        <v>99</v>
      </c>
      <c r="E314" s="133" t="s">
        <v>37</v>
      </c>
      <c r="F314" s="126">
        <v>8000000</v>
      </c>
      <c r="G314" s="155" t="s">
        <v>1147</v>
      </c>
      <c r="H314" s="157">
        <v>1065617584</v>
      </c>
      <c r="I314" s="122"/>
      <c r="K314" s="4"/>
      <c r="S314" s="136">
        <v>43027</v>
      </c>
      <c r="T314" s="159">
        <v>43028</v>
      </c>
      <c r="U314" s="209">
        <v>60</v>
      </c>
      <c r="V314" s="138">
        <v>43088</v>
      </c>
      <c r="W314" s="21"/>
      <c r="X314" s="7"/>
      <c r="Y314" s="7"/>
      <c r="Z314" s="8"/>
      <c r="AA314" s="56">
        <f t="shared" si="4"/>
        <v>8000000</v>
      </c>
      <c r="AB314" s="163">
        <v>679</v>
      </c>
      <c r="AC314" s="164" t="s">
        <v>139</v>
      </c>
      <c r="AD314" s="166" t="s">
        <v>965</v>
      </c>
      <c r="AE314" s="167" t="s">
        <v>1197</v>
      </c>
      <c r="AF314" s="6" t="s">
        <v>48</v>
      </c>
      <c r="AG314" s="14"/>
    </row>
    <row r="315" spans="1:33" ht="72" x14ac:dyDescent="0.2">
      <c r="A315" s="150">
        <v>314</v>
      </c>
      <c r="B315" s="149">
        <v>21199</v>
      </c>
      <c r="C315" s="152" t="s">
        <v>1111</v>
      </c>
      <c r="D315" s="152" t="s">
        <v>100</v>
      </c>
      <c r="E315" s="149" t="s">
        <v>1120</v>
      </c>
      <c r="F315" s="126">
        <v>94908494</v>
      </c>
      <c r="G315" s="155" t="s">
        <v>1148</v>
      </c>
      <c r="H315" s="157">
        <v>8000058607</v>
      </c>
      <c r="I315" s="122"/>
      <c r="K315" s="4"/>
      <c r="S315" s="136">
        <v>43026</v>
      </c>
      <c r="T315" s="161"/>
      <c r="U315" s="137"/>
      <c r="V315" s="138"/>
      <c r="W315" s="21"/>
      <c r="X315" s="7"/>
      <c r="Y315" s="7"/>
      <c r="Z315" s="8"/>
      <c r="AA315" s="56">
        <f t="shared" si="4"/>
        <v>94908494</v>
      </c>
      <c r="AB315" s="163">
        <v>722</v>
      </c>
      <c r="AC315" s="146" t="s">
        <v>1159</v>
      </c>
      <c r="AD315" s="112" t="s">
        <v>1169</v>
      </c>
      <c r="AE315" s="167" t="s">
        <v>1196</v>
      </c>
      <c r="AF315" s="6" t="s">
        <v>48</v>
      </c>
      <c r="AG315" s="14"/>
    </row>
    <row r="316" spans="1:33" ht="60" x14ac:dyDescent="0.2">
      <c r="A316" s="150">
        <v>315</v>
      </c>
      <c r="B316" s="149" t="s">
        <v>1081</v>
      </c>
      <c r="C316" s="152" t="s">
        <v>1112</v>
      </c>
      <c r="D316" s="28" t="s">
        <v>99</v>
      </c>
      <c r="E316" s="133" t="s">
        <v>37</v>
      </c>
      <c r="F316" s="126">
        <v>14700000</v>
      </c>
      <c r="G316" s="155" t="s">
        <v>1149</v>
      </c>
      <c r="H316" s="157">
        <v>7169662</v>
      </c>
      <c r="I316" s="122"/>
      <c r="K316" s="4"/>
      <c r="S316" s="136">
        <v>43027</v>
      </c>
      <c r="T316" s="159">
        <v>43028</v>
      </c>
      <c r="U316" s="209">
        <v>63</v>
      </c>
      <c r="V316" s="138">
        <v>43091</v>
      </c>
      <c r="W316" s="21"/>
      <c r="X316" s="7"/>
      <c r="Y316" s="7"/>
      <c r="Z316" s="8"/>
      <c r="AA316" s="56">
        <f t="shared" si="4"/>
        <v>14700000</v>
      </c>
      <c r="AB316" s="163">
        <v>686</v>
      </c>
      <c r="AC316" s="164" t="s">
        <v>139</v>
      </c>
      <c r="AD316" s="166" t="s">
        <v>1175</v>
      </c>
      <c r="AE316" s="166" t="s">
        <v>1198</v>
      </c>
      <c r="AF316" s="6" t="s">
        <v>48</v>
      </c>
      <c r="AG316" s="14"/>
    </row>
    <row r="317" spans="1:33" ht="76.5" x14ac:dyDescent="0.2">
      <c r="A317" s="150">
        <v>316</v>
      </c>
      <c r="B317" s="149" t="s">
        <v>1082</v>
      </c>
      <c r="C317" s="153" t="s">
        <v>1113</v>
      </c>
      <c r="D317" s="28" t="s">
        <v>99</v>
      </c>
      <c r="E317" s="133" t="s">
        <v>37</v>
      </c>
      <c r="F317" s="126">
        <v>13766666</v>
      </c>
      <c r="G317" s="155" t="s">
        <v>1150</v>
      </c>
      <c r="H317" s="157">
        <v>23301316</v>
      </c>
      <c r="I317" s="122"/>
      <c r="K317" s="4"/>
      <c r="S317" s="136">
        <v>43031</v>
      </c>
      <c r="T317" s="160">
        <v>43032</v>
      </c>
      <c r="U317" s="209">
        <v>59</v>
      </c>
      <c r="V317" s="138">
        <v>43091</v>
      </c>
      <c r="W317" s="21"/>
      <c r="X317" s="7"/>
      <c r="Y317" s="7"/>
      <c r="Z317" s="8"/>
      <c r="AA317" s="56">
        <f t="shared" si="4"/>
        <v>13766666</v>
      </c>
      <c r="AB317" s="163">
        <v>693</v>
      </c>
      <c r="AC317" s="146" t="s">
        <v>369</v>
      </c>
      <c r="AD317" s="68" t="s">
        <v>1224</v>
      </c>
      <c r="AE317" s="166" t="s">
        <v>1191</v>
      </c>
      <c r="AF317" s="6" t="s">
        <v>48</v>
      </c>
      <c r="AG317" s="14"/>
    </row>
    <row r="318" spans="1:33" ht="63" x14ac:dyDescent="0.2">
      <c r="A318" s="150">
        <v>317</v>
      </c>
      <c r="B318" s="149" t="s">
        <v>1083</v>
      </c>
      <c r="C318" s="153" t="s">
        <v>1114</v>
      </c>
      <c r="D318" s="50" t="s">
        <v>1118</v>
      </c>
      <c r="E318" s="149" t="s">
        <v>473</v>
      </c>
      <c r="F318" s="126">
        <v>56096541</v>
      </c>
      <c r="G318" s="126" t="s">
        <v>1151</v>
      </c>
      <c r="H318" s="157">
        <v>830137645</v>
      </c>
      <c r="I318" s="122"/>
      <c r="K318" s="4"/>
      <c r="S318" s="136">
        <v>43031</v>
      </c>
      <c r="T318" s="160"/>
      <c r="U318" s="137"/>
      <c r="V318" s="138"/>
      <c r="W318" s="21"/>
      <c r="X318" s="7"/>
      <c r="Y318" s="7"/>
      <c r="Z318" s="8"/>
      <c r="AA318" s="56">
        <f t="shared" si="4"/>
        <v>56096541</v>
      </c>
      <c r="AB318" s="163">
        <v>694</v>
      </c>
      <c r="AC318" s="164" t="s">
        <v>1160</v>
      </c>
      <c r="AD318" s="166" t="s">
        <v>1176</v>
      </c>
      <c r="AE318" s="112" t="s">
        <v>511</v>
      </c>
      <c r="AF318" s="6" t="s">
        <v>48</v>
      </c>
      <c r="AG318" s="14"/>
    </row>
    <row r="319" spans="1:33" ht="63" x14ac:dyDescent="0.2">
      <c r="A319" s="150">
        <v>318</v>
      </c>
      <c r="B319" s="149" t="s">
        <v>1084</v>
      </c>
      <c r="C319" s="153" t="s">
        <v>1115</v>
      </c>
      <c r="D319" s="28" t="s">
        <v>99</v>
      </c>
      <c r="E319" s="149" t="s">
        <v>37</v>
      </c>
      <c r="F319" s="126">
        <v>7733333</v>
      </c>
      <c r="G319" s="126" t="s">
        <v>482</v>
      </c>
      <c r="H319" s="157">
        <v>1019028863</v>
      </c>
      <c r="I319" s="122"/>
      <c r="K319" s="4"/>
      <c r="S319" s="136">
        <v>43032</v>
      </c>
      <c r="T319" s="160">
        <v>43033</v>
      </c>
      <c r="U319" s="209">
        <v>58</v>
      </c>
      <c r="V319" s="138">
        <v>43091</v>
      </c>
      <c r="W319" s="21"/>
      <c r="X319" s="7"/>
      <c r="Y319" s="7"/>
      <c r="Z319" s="8"/>
      <c r="AA319" s="56">
        <f t="shared" si="4"/>
        <v>7733333</v>
      </c>
      <c r="AB319" s="163">
        <v>695</v>
      </c>
      <c r="AC319" s="164" t="s">
        <v>1161</v>
      </c>
      <c r="AD319" s="166" t="s">
        <v>1177</v>
      </c>
      <c r="AE319" s="112" t="s">
        <v>151</v>
      </c>
      <c r="AF319" s="6" t="s">
        <v>48</v>
      </c>
      <c r="AG319" s="14"/>
    </row>
    <row r="320" spans="1:33" ht="51" x14ac:dyDescent="0.2">
      <c r="A320" s="150">
        <v>319</v>
      </c>
      <c r="B320" s="149" t="s">
        <v>1085</v>
      </c>
      <c r="C320" s="153" t="s">
        <v>1116</v>
      </c>
      <c r="D320" s="47" t="s">
        <v>411</v>
      </c>
      <c r="E320" s="149" t="s">
        <v>584</v>
      </c>
      <c r="F320" s="126">
        <v>28600000</v>
      </c>
      <c r="G320" s="126" t="s">
        <v>1152</v>
      </c>
      <c r="H320" s="157">
        <v>9004247138</v>
      </c>
      <c r="I320" s="122"/>
      <c r="K320" s="4"/>
      <c r="S320" s="136">
        <v>43032</v>
      </c>
      <c r="T320" s="160">
        <v>43033</v>
      </c>
      <c r="U320" s="137">
        <v>60</v>
      </c>
      <c r="V320" s="138">
        <v>43093</v>
      </c>
      <c r="W320" s="21"/>
      <c r="X320" s="7"/>
      <c r="Y320" s="7"/>
      <c r="Z320" s="8"/>
      <c r="AA320" s="56">
        <f t="shared" si="4"/>
        <v>28600000</v>
      </c>
      <c r="AB320" s="163">
        <v>696</v>
      </c>
      <c r="AC320" s="164" t="s">
        <v>1162</v>
      </c>
      <c r="AD320" s="166" t="s">
        <v>1178</v>
      </c>
      <c r="AE320" s="112" t="s">
        <v>1199</v>
      </c>
      <c r="AF320" s="6" t="s">
        <v>48</v>
      </c>
      <c r="AG320" s="14"/>
    </row>
    <row r="321" spans="1:33" ht="78.75" x14ac:dyDescent="0.2">
      <c r="A321" s="150">
        <v>320</v>
      </c>
      <c r="B321" s="149" t="s">
        <v>1086</v>
      </c>
      <c r="C321" s="153" t="s">
        <v>1117</v>
      </c>
      <c r="D321" s="50" t="s">
        <v>100</v>
      </c>
      <c r="E321" s="149" t="s">
        <v>473</v>
      </c>
      <c r="F321" s="126">
        <v>70000000</v>
      </c>
      <c r="G321" s="126" t="s">
        <v>1153</v>
      </c>
      <c r="H321" s="157">
        <v>800089897</v>
      </c>
      <c r="I321" s="122"/>
      <c r="K321" s="4"/>
      <c r="S321" s="136">
        <v>43032</v>
      </c>
      <c r="T321" s="160">
        <v>43034</v>
      </c>
      <c r="U321" s="137">
        <v>60</v>
      </c>
      <c r="V321" s="138">
        <v>43125</v>
      </c>
      <c r="W321" s="21"/>
      <c r="X321" s="7"/>
      <c r="Y321" s="7"/>
      <c r="Z321" s="8"/>
      <c r="AA321" s="56">
        <f t="shared" si="4"/>
        <v>70000000</v>
      </c>
      <c r="AB321" s="163">
        <v>703</v>
      </c>
      <c r="AC321" s="79" t="s">
        <v>1163</v>
      </c>
      <c r="AD321" s="6" t="s">
        <v>1179</v>
      </c>
      <c r="AE321" s="112" t="s">
        <v>1182</v>
      </c>
      <c r="AF321" s="6" t="s">
        <v>48</v>
      </c>
      <c r="AG321" s="14"/>
    </row>
    <row r="322" spans="1:33" ht="78.75" x14ac:dyDescent="0.2">
      <c r="A322" s="150">
        <v>321</v>
      </c>
      <c r="B322" s="193" t="s">
        <v>1384</v>
      </c>
      <c r="C322" s="153" t="s">
        <v>1385</v>
      </c>
      <c r="D322" s="50" t="s">
        <v>100</v>
      </c>
      <c r="E322" s="149" t="s">
        <v>473</v>
      </c>
      <c r="F322" s="126">
        <v>11773350</v>
      </c>
      <c r="G322" s="126" t="s">
        <v>1386</v>
      </c>
      <c r="H322" s="157">
        <v>830037946</v>
      </c>
      <c r="I322" s="122">
        <v>3</v>
      </c>
      <c r="K322" s="4"/>
      <c r="S322" s="136">
        <v>43034</v>
      </c>
      <c r="T322" s="160">
        <v>43034</v>
      </c>
      <c r="U322" s="137">
        <v>30</v>
      </c>
      <c r="V322" s="138">
        <v>43063</v>
      </c>
      <c r="W322" s="21"/>
      <c r="X322" s="7"/>
      <c r="Y322" s="7"/>
      <c r="Z322" s="8"/>
      <c r="AA322" s="56">
        <f t="shared" si="4"/>
        <v>11773350</v>
      </c>
      <c r="AB322" s="163">
        <v>836</v>
      </c>
      <c r="AC322" s="79" t="s">
        <v>1387</v>
      </c>
      <c r="AD322" s="6" t="s">
        <v>1179</v>
      </c>
      <c r="AE322" s="112" t="s">
        <v>1182</v>
      </c>
      <c r="AF322" s="6" t="s">
        <v>1219</v>
      </c>
      <c r="AG322" s="14"/>
    </row>
    <row r="323" spans="1:33" ht="51" x14ac:dyDescent="0.2">
      <c r="A323" s="181">
        <v>322</v>
      </c>
      <c r="B323" s="85" t="s">
        <v>1228</v>
      </c>
      <c r="C323" s="47" t="s">
        <v>1274</v>
      </c>
      <c r="D323" s="28" t="s">
        <v>99</v>
      </c>
      <c r="E323" s="86" t="s">
        <v>37</v>
      </c>
      <c r="F323" s="126">
        <v>11666667</v>
      </c>
      <c r="G323" s="49" t="s">
        <v>1319</v>
      </c>
      <c r="H323" s="187">
        <v>7163677</v>
      </c>
      <c r="I323" s="122"/>
      <c r="K323" s="4"/>
      <c r="S323" s="136">
        <v>43040</v>
      </c>
      <c r="T323" s="159">
        <v>43041</v>
      </c>
      <c r="U323" s="209">
        <v>50</v>
      </c>
      <c r="V323" s="138">
        <v>43090</v>
      </c>
      <c r="W323" s="21"/>
      <c r="X323" s="7"/>
      <c r="Y323" s="7"/>
      <c r="Z323" s="8"/>
      <c r="AA323" s="56">
        <f>F323</f>
        <v>11666667</v>
      </c>
      <c r="AB323" s="163">
        <v>711</v>
      </c>
      <c r="AC323" s="79" t="s">
        <v>141</v>
      </c>
      <c r="AD323" s="6" t="s">
        <v>1373</v>
      </c>
      <c r="AE323" s="166" t="s">
        <v>1410</v>
      </c>
      <c r="AF323" s="6"/>
      <c r="AG323" s="14"/>
    </row>
    <row r="324" spans="1:33" ht="89.25" x14ac:dyDescent="0.2">
      <c r="A324" s="181">
        <v>323</v>
      </c>
      <c r="B324" s="103" t="s">
        <v>1229</v>
      </c>
      <c r="C324" s="47" t="s">
        <v>1275</v>
      </c>
      <c r="D324" s="28" t="s">
        <v>99</v>
      </c>
      <c r="E324" s="86" t="s">
        <v>37</v>
      </c>
      <c r="F324" s="126">
        <v>11666667</v>
      </c>
      <c r="G324" s="49" t="s">
        <v>1320</v>
      </c>
      <c r="H324" s="187">
        <v>32626193</v>
      </c>
      <c r="I324" s="122"/>
      <c r="K324" s="4"/>
      <c r="S324" s="136">
        <v>43040</v>
      </c>
      <c r="T324" s="159">
        <v>43041</v>
      </c>
      <c r="U324" s="209">
        <v>50</v>
      </c>
      <c r="V324" s="138">
        <v>43090</v>
      </c>
      <c r="W324" s="21"/>
      <c r="X324" s="7"/>
      <c r="Y324" s="7"/>
      <c r="Z324" s="8"/>
      <c r="AA324" s="56">
        <f t="shared" ref="AA324:AA368" si="5">F324</f>
        <v>11666667</v>
      </c>
      <c r="AB324" s="163">
        <v>713</v>
      </c>
      <c r="AC324" s="79" t="s">
        <v>141</v>
      </c>
      <c r="AD324" s="6" t="s">
        <v>1374</v>
      </c>
      <c r="AE324" s="166" t="s">
        <v>1411</v>
      </c>
      <c r="AF324" s="6"/>
      <c r="AG324" s="14"/>
    </row>
    <row r="325" spans="1:33" ht="76.5" x14ac:dyDescent="0.2">
      <c r="A325" s="181">
        <v>324</v>
      </c>
      <c r="B325" s="85" t="s">
        <v>1230</v>
      </c>
      <c r="C325" s="47" t="s">
        <v>1276</v>
      </c>
      <c r="D325" s="28" t="s">
        <v>99</v>
      </c>
      <c r="E325" s="86" t="s">
        <v>37</v>
      </c>
      <c r="F325" s="126">
        <v>6666667</v>
      </c>
      <c r="G325" s="47" t="s">
        <v>1321</v>
      </c>
      <c r="H325" s="187">
        <v>1091669355</v>
      </c>
      <c r="I325" s="122"/>
      <c r="K325" s="4"/>
      <c r="S325" s="136">
        <v>43041</v>
      </c>
      <c r="T325" s="159">
        <v>43042</v>
      </c>
      <c r="U325" s="209">
        <v>50</v>
      </c>
      <c r="V325" s="138">
        <v>43091</v>
      </c>
      <c r="W325" s="21"/>
      <c r="X325" s="7"/>
      <c r="Y325" s="7"/>
      <c r="Z325" s="8"/>
      <c r="AA325" s="56">
        <f t="shared" si="5"/>
        <v>6666667</v>
      </c>
      <c r="AB325" s="163">
        <v>718</v>
      </c>
      <c r="AC325" s="79" t="s">
        <v>369</v>
      </c>
      <c r="AD325" s="6" t="s">
        <v>375</v>
      </c>
      <c r="AE325" s="166" t="s">
        <v>1412</v>
      </c>
      <c r="AF325" s="6"/>
      <c r="AG325" s="14"/>
    </row>
    <row r="326" spans="1:33" ht="76.5" x14ac:dyDescent="0.2">
      <c r="A326" s="181">
        <v>325</v>
      </c>
      <c r="B326" s="85" t="s">
        <v>1231</v>
      </c>
      <c r="C326" s="47" t="s">
        <v>1277</v>
      </c>
      <c r="D326" s="28" t="s">
        <v>99</v>
      </c>
      <c r="E326" s="86" t="s">
        <v>37</v>
      </c>
      <c r="F326" s="126">
        <v>6666667</v>
      </c>
      <c r="G326" s="47" t="s">
        <v>1322</v>
      </c>
      <c r="H326" s="187">
        <v>1057571636</v>
      </c>
      <c r="I326" s="122"/>
      <c r="K326" s="4"/>
      <c r="S326" s="136">
        <v>43041</v>
      </c>
      <c r="T326" s="159">
        <v>43042</v>
      </c>
      <c r="U326" s="209">
        <v>50</v>
      </c>
      <c r="V326" s="138">
        <v>43091</v>
      </c>
      <c r="W326" s="21"/>
      <c r="X326" s="7"/>
      <c r="Y326" s="7"/>
      <c r="Z326" s="8"/>
      <c r="AA326" s="56">
        <f t="shared" si="5"/>
        <v>6666667</v>
      </c>
      <c r="AB326" s="163">
        <v>717</v>
      </c>
      <c r="AC326" s="79" t="s">
        <v>369</v>
      </c>
      <c r="AD326" s="6" t="s">
        <v>1172</v>
      </c>
      <c r="AE326" s="166" t="s">
        <v>1413</v>
      </c>
      <c r="AF326" s="6"/>
      <c r="AG326" s="14"/>
    </row>
    <row r="327" spans="1:33" ht="72" x14ac:dyDescent="0.2">
      <c r="A327" s="181">
        <v>326</v>
      </c>
      <c r="B327" s="103" t="s">
        <v>1232</v>
      </c>
      <c r="C327" s="49" t="s">
        <v>1278</v>
      </c>
      <c r="D327" s="28" t="s">
        <v>100</v>
      </c>
      <c r="E327" s="86" t="s">
        <v>1315</v>
      </c>
      <c r="F327" s="185">
        <v>297417830.5</v>
      </c>
      <c r="G327" s="49" t="s">
        <v>1323</v>
      </c>
      <c r="H327" s="187">
        <v>800071819</v>
      </c>
      <c r="I327" s="122"/>
      <c r="K327" s="4"/>
      <c r="S327" s="136">
        <v>43041</v>
      </c>
      <c r="T327" s="162">
        <v>43041</v>
      </c>
      <c r="U327" s="137">
        <v>31</v>
      </c>
      <c r="V327" s="138">
        <v>43073</v>
      </c>
      <c r="W327" s="21"/>
      <c r="X327" s="7"/>
      <c r="Y327" s="7"/>
      <c r="Z327" s="8"/>
      <c r="AA327" s="56">
        <f t="shared" si="5"/>
        <v>297417830.5</v>
      </c>
      <c r="AB327" s="163">
        <v>730</v>
      </c>
      <c r="AC327" s="79" t="s">
        <v>1366</v>
      </c>
      <c r="AD327" s="6" t="s">
        <v>1169</v>
      </c>
      <c r="AE327" s="166" t="s">
        <v>1414</v>
      </c>
      <c r="AF327" s="6"/>
      <c r="AG327" s="14"/>
    </row>
    <row r="328" spans="1:33" ht="63.75" x14ac:dyDescent="0.2">
      <c r="A328" s="181">
        <v>327</v>
      </c>
      <c r="B328" s="85" t="s">
        <v>1233</v>
      </c>
      <c r="C328" s="49" t="s">
        <v>1409</v>
      </c>
      <c r="D328" s="28" t="s">
        <v>99</v>
      </c>
      <c r="E328" s="86" t="s">
        <v>1316</v>
      </c>
      <c r="F328" s="126">
        <v>148500000</v>
      </c>
      <c r="G328" s="47" t="s">
        <v>1324</v>
      </c>
      <c r="H328" s="187">
        <v>8002253408</v>
      </c>
      <c r="I328" s="122"/>
      <c r="K328" s="4"/>
      <c r="S328" s="136">
        <v>43047</v>
      </c>
      <c r="T328" s="159">
        <v>43055</v>
      </c>
      <c r="U328" s="209">
        <v>180</v>
      </c>
      <c r="V328" s="138">
        <v>43235</v>
      </c>
      <c r="W328" s="21"/>
      <c r="X328" s="7"/>
      <c r="Y328" s="7"/>
      <c r="Z328" s="8"/>
      <c r="AA328" s="56">
        <f t="shared" si="5"/>
        <v>148500000</v>
      </c>
      <c r="AB328" s="163">
        <v>731</v>
      </c>
      <c r="AC328" s="79" t="s">
        <v>629</v>
      </c>
      <c r="AD328" s="6" t="s">
        <v>1375</v>
      </c>
      <c r="AE328" s="166" t="s">
        <v>1415</v>
      </c>
      <c r="AF328" s="6"/>
      <c r="AG328" s="14"/>
    </row>
    <row r="329" spans="1:33" ht="63.75" x14ac:dyDescent="0.2">
      <c r="A329" s="181">
        <v>328</v>
      </c>
      <c r="B329" s="85" t="s">
        <v>1234</v>
      </c>
      <c r="C329" s="47" t="s">
        <v>1279</v>
      </c>
      <c r="D329" s="28" t="s">
        <v>99</v>
      </c>
      <c r="E329" s="86" t="s">
        <v>1317</v>
      </c>
      <c r="F329" s="126">
        <v>2933333</v>
      </c>
      <c r="G329" s="49" t="s">
        <v>1325</v>
      </c>
      <c r="H329" s="187">
        <v>37745649</v>
      </c>
      <c r="I329" s="122"/>
      <c r="K329" s="4"/>
      <c r="S329" s="136">
        <v>43047</v>
      </c>
      <c r="T329" s="159">
        <v>43048</v>
      </c>
      <c r="U329" s="209">
        <v>44</v>
      </c>
      <c r="V329" s="138">
        <v>43091</v>
      </c>
      <c r="W329" s="21"/>
      <c r="X329" s="7"/>
      <c r="Y329" s="7"/>
      <c r="Z329" s="8"/>
      <c r="AA329" s="56">
        <f t="shared" si="5"/>
        <v>2933333</v>
      </c>
      <c r="AB329" s="163">
        <v>734</v>
      </c>
      <c r="AC329" s="79" t="s">
        <v>1367</v>
      </c>
      <c r="AD329" s="6" t="s">
        <v>1179</v>
      </c>
      <c r="AE329" s="166" t="s">
        <v>1182</v>
      </c>
      <c r="AF329" s="6"/>
      <c r="AG329" s="14"/>
    </row>
    <row r="330" spans="1:33" ht="51" x14ac:dyDescent="0.2">
      <c r="A330" s="181">
        <v>329</v>
      </c>
      <c r="B330" s="85" t="s">
        <v>1235</v>
      </c>
      <c r="C330" s="47" t="s">
        <v>1280</v>
      </c>
      <c r="D330" s="28" t="s">
        <v>99</v>
      </c>
      <c r="E330" s="86" t="s">
        <v>37</v>
      </c>
      <c r="F330" s="126">
        <v>7333333</v>
      </c>
      <c r="G330" s="49" t="s">
        <v>1326</v>
      </c>
      <c r="H330" s="187">
        <v>51789023</v>
      </c>
      <c r="I330" s="122"/>
      <c r="K330" s="4"/>
      <c r="S330" s="136">
        <v>43047</v>
      </c>
      <c r="T330" s="159">
        <v>43048</v>
      </c>
      <c r="U330" s="209">
        <v>44</v>
      </c>
      <c r="V330" s="138">
        <v>43091</v>
      </c>
      <c r="W330" s="21"/>
      <c r="X330" s="7"/>
      <c r="Y330" s="7"/>
      <c r="Z330" s="8"/>
      <c r="AA330" s="56">
        <f t="shared" si="5"/>
        <v>7333333</v>
      </c>
      <c r="AB330" s="163">
        <v>733</v>
      </c>
      <c r="AC330" s="79" t="s">
        <v>369</v>
      </c>
      <c r="AD330" s="6" t="s">
        <v>1164</v>
      </c>
      <c r="AE330" s="166" t="s">
        <v>1181</v>
      </c>
      <c r="AF330" s="6"/>
      <c r="AG330" s="14"/>
    </row>
    <row r="331" spans="1:33" ht="76.5" x14ac:dyDescent="0.2">
      <c r="A331" s="181">
        <v>330</v>
      </c>
      <c r="B331" s="85" t="s">
        <v>1236</v>
      </c>
      <c r="C331" s="47" t="s">
        <v>1281</v>
      </c>
      <c r="D331" s="28" t="s">
        <v>99</v>
      </c>
      <c r="E331" s="86" t="s">
        <v>37</v>
      </c>
      <c r="F331" s="126">
        <v>7333333</v>
      </c>
      <c r="G331" s="47" t="s">
        <v>1327</v>
      </c>
      <c r="H331" s="187">
        <v>1052395866</v>
      </c>
      <c r="I331" s="122"/>
      <c r="K331" s="4"/>
      <c r="S331" s="136">
        <v>43047</v>
      </c>
      <c r="T331" s="159">
        <v>43048</v>
      </c>
      <c r="U331" s="209">
        <v>44</v>
      </c>
      <c r="V331" s="138">
        <v>43091</v>
      </c>
      <c r="W331" s="21"/>
      <c r="X331" s="7"/>
      <c r="Y331" s="7"/>
      <c r="Z331" s="8"/>
      <c r="AA331" s="56">
        <f t="shared" si="5"/>
        <v>7333333</v>
      </c>
      <c r="AB331" s="163">
        <v>732</v>
      </c>
      <c r="AC331" s="79" t="s">
        <v>369</v>
      </c>
      <c r="AD331" s="6" t="s">
        <v>1376</v>
      </c>
      <c r="AE331" s="166" t="s">
        <v>1416</v>
      </c>
      <c r="AF331" s="6"/>
      <c r="AG331" s="14"/>
    </row>
    <row r="332" spans="1:33" ht="51" x14ac:dyDescent="0.2">
      <c r="A332" s="181">
        <v>331</v>
      </c>
      <c r="B332" s="85" t="s">
        <v>1237</v>
      </c>
      <c r="C332" s="47" t="s">
        <v>1282</v>
      </c>
      <c r="D332" s="28" t="s">
        <v>99</v>
      </c>
      <c r="E332" s="86" t="s">
        <v>1316</v>
      </c>
      <c r="F332" s="126">
        <v>165050620</v>
      </c>
      <c r="G332" s="49" t="s">
        <v>1328</v>
      </c>
      <c r="H332" s="187">
        <v>8600065443</v>
      </c>
      <c r="I332" s="122"/>
      <c r="K332" s="4"/>
      <c r="S332" s="136">
        <v>43049</v>
      </c>
      <c r="T332" s="162">
        <v>43053</v>
      </c>
      <c r="U332" s="209">
        <v>35</v>
      </c>
      <c r="V332" s="138">
        <v>43088</v>
      </c>
      <c r="W332" s="21"/>
      <c r="X332" s="7"/>
      <c r="Y332" s="7"/>
      <c r="Z332" s="8"/>
      <c r="AA332" s="56">
        <f t="shared" si="5"/>
        <v>165050620</v>
      </c>
      <c r="AB332" s="163">
        <v>742</v>
      </c>
      <c r="AC332" s="79" t="s">
        <v>423</v>
      </c>
      <c r="AD332" s="6" t="s">
        <v>1377</v>
      </c>
      <c r="AE332" s="166" t="s">
        <v>1417</v>
      </c>
      <c r="AF332" s="6"/>
      <c r="AG332" s="14"/>
    </row>
    <row r="333" spans="1:33" ht="66.75" customHeight="1" x14ac:dyDescent="0.2">
      <c r="A333" s="181">
        <v>332</v>
      </c>
      <c r="B333" s="85" t="s">
        <v>1238</v>
      </c>
      <c r="C333" s="47" t="s">
        <v>1283</v>
      </c>
      <c r="D333" s="28" t="s">
        <v>99</v>
      </c>
      <c r="E333" s="86" t="s">
        <v>1316</v>
      </c>
      <c r="F333" s="126">
        <v>43093232</v>
      </c>
      <c r="G333" s="49" t="s">
        <v>1329</v>
      </c>
      <c r="H333" s="187">
        <v>899999115</v>
      </c>
      <c r="I333" s="122"/>
      <c r="K333" s="4"/>
      <c r="S333" s="136">
        <v>43049</v>
      </c>
      <c r="T333" s="162">
        <v>43061</v>
      </c>
      <c r="U333" s="209">
        <v>105</v>
      </c>
      <c r="V333" s="138" t="s">
        <v>1364</v>
      </c>
      <c r="W333" s="21"/>
      <c r="X333" s="7"/>
      <c r="Y333" s="7"/>
      <c r="Z333" s="8"/>
      <c r="AA333" s="56">
        <f t="shared" si="5"/>
        <v>43093232</v>
      </c>
      <c r="AB333" s="163" t="s">
        <v>1365</v>
      </c>
      <c r="AC333" s="79" t="s">
        <v>1368</v>
      </c>
      <c r="AD333" s="6" t="s">
        <v>1378</v>
      </c>
      <c r="AE333" s="166" t="s">
        <v>1418</v>
      </c>
      <c r="AF333" s="6"/>
      <c r="AG333" s="14"/>
    </row>
    <row r="334" spans="1:33" ht="51" x14ac:dyDescent="0.2">
      <c r="A334" s="181">
        <v>333</v>
      </c>
      <c r="B334" s="148" t="s">
        <v>1239</v>
      </c>
      <c r="C334" s="40" t="s">
        <v>1284</v>
      </c>
      <c r="D334" s="28" t="s">
        <v>99</v>
      </c>
      <c r="E334" s="86" t="s">
        <v>1316</v>
      </c>
      <c r="F334" s="126">
        <v>27660741</v>
      </c>
      <c r="G334" s="79" t="s">
        <v>1330</v>
      </c>
      <c r="H334" s="188">
        <v>8300111131</v>
      </c>
      <c r="I334" s="122"/>
      <c r="K334" s="4"/>
      <c r="S334" s="136">
        <v>43049</v>
      </c>
      <c r="T334" s="162">
        <v>43063</v>
      </c>
      <c r="U334" s="209">
        <v>30</v>
      </c>
      <c r="V334" s="138">
        <v>43092</v>
      </c>
      <c r="W334" s="21"/>
      <c r="X334" s="7"/>
      <c r="Y334" s="7"/>
      <c r="Z334" s="8"/>
      <c r="AA334" s="56">
        <f t="shared" si="5"/>
        <v>27660741</v>
      </c>
      <c r="AB334" s="163">
        <v>747</v>
      </c>
      <c r="AC334" s="79" t="s">
        <v>626</v>
      </c>
      <c r="AD334" s="6" t="s">
        <v>1379</v>
      </c>
      <c r="AE334" s="12" t="s">
        <v>151</v>
      </c>
      <c r="AF334" s="6"/>
      <c r="AG334" s="14"/>
    </row>
    <row r="335" spans="1:33" ht="51" x14ac:dyDescent="0.2">
      <c r="A335" s="181">
        <v>334</v>
      </c>
      <c r="B335" s="85" t="s">
        <v>1240</v>
      </c>
      <c r="C335" s="47" t="s">
        <v>1285</v>
      </c>
      <c r="D335" s="28" t="s">
        <v>99</v>
      </c>
      <c r="E335" s="86" t="s">
        <v>37</v>
      </c>
      <c r="F335" s="126">
        <v>6500000</v>
      </c>
      <c r="G335" s="49" t="s">
        <v>1331</v>
      </c>
      <c r="H335" s="187">
        <v>35330846</v>
      </c>
      <c r="I335" s="122"/>
      <c r="K335" s="4"/>
      <c r="S335" s="136">
        <v>43049</v>
      </c>
      <c r="T335" s="159">
        <v>42688</v>
      </c>
      <c r="U335" s="209">
        <v>39</v>
      </c>
      <c r="V335" s="138">
        <v>43091</v>
      </c>
      <c r="W335" s="21"/>
      <c r="X335" s="7"/>
      <c r="Y335" s="7"/>
      <c r="Z335" s="8"/>
      <c r="AA335" s="56">
        <f t="shared" si="5"/>
        <v>6500000</v>
      </c>
      <c r="AB335" s="163">
        <v>749</v>
      </c>
      <c r="AC335" s="79" t="s">
        <v>1369</v>
      </c>
      <c r="AD335" s="6" t="s">
        <v>1164</v>
      </c>
      <c r="AE335" s="166" t="s">
        <v>1187</v>
      </c>
      <c r="AF335" s="6"/>
      <c r="AG335" s="14"/>
    </row>
    <row r="336" spans="1:33" ht="76.5" x14ac:dyDescent="0.2">
      <c r="A336" s="181">
        <v>335</v>
      </c>
      <c r="B336" s="85" t="s">
        <v>1241</v>
      </c>
      <c r="C336" s="47" t="s">
        <v>1286</v>
      </c>
      <c r="D336" s="9" t="s">
        <v>99</v>
      </c>
      <c r="E336" s="184" t="s">
        <v>1316</v>
      </c>
      <c r="F336" s="126">
        <v>179500000</v>
      </c>
      <c r="G336" s="49" t="s">
        <v>1332</v>
      </c>
      <c r="H336" s="187">
        <v>899999063</v>
      </c>
      <c r="I336" s="122"/>
      <c r="K336" s="4"/>
      <c r="S336" s="136">
        <v>43049</v>
      </c>
      <c r="T336" s="159">
        <v>43054</v>
      </c>
      <c r="U336" s="209">
        <v>60</v>
      </c>
      <c r="V336" s="138">
        <v>42749</v>
      </c>
      <c r="W336" s="21"/>
      <c r="X336" s="7"/>
      <c r="Y336" s="7"/>
      <c r="Z336" s="8"/>
      <c r="AA336" s="56">
        <f t="shared" si="5"/>
        <v>179500000</v>
      </c>
      <c r="AB336" s="163">
        <v>750</v>
      </c>
      <c r="AC336" s="79" t="s">
        <v>626</v>
      </c>
      <c r="AD336" s="6" t="s">
        <v>1171</v>
      </c>
      <c r="AE336" s="166" t="s">
        <v>1183</v>
      </c>
      <c r="AF336" s="6"/>
      <c r="AG336" s="14"/>
    </row>
    <row r="337" spans="1:33" ht="48" x14ac:dyDescent="0.2">
      <c r="A337" s="181">
        <v>336</v>
      </c>
      <c r="B337" s="85" t="s">
        <v>1242</v>
      </c>
      <c r="C337" s="47" t="s">
        <v>1287</v>
      </c>
      <c r="D337" s="47" t="s">
        <v>411</v>
      </c>
      <c r="E337" s="86" t="s">
        <v>584</v>
      </c>
      <c r="F337" s="126">
        <v>5180784</v>
      </c>
      <c r="G337" s="49" t="s">
        <v>1333</v>
      </c>
      <c r="H337" s="187">
        <v>800226417</v>
      </c>
      <c r="I337" s="122"/>
      <c r="K337" s="4"/>
      <c r="S337" s="136">
        <v>43053</v>
      </c>
      <c r="T337" s="162">
        <v>43055</v>
      </c>
      <c r="U337" s="137">
        <v>30</v>
      </c>
      <c r="V337" s="138">
        <v>43084</v>
      </c>
      <c r="W337" s="21"/>
      <c r="X337" s="7"/>
      <c r="Y337" s="7"/>
      <c r="Z337" s="8"/>
      <c r="AA337" s="56">
        <f t="shared" si="5"/>
        <v>5180784</v>
      </c>
      <c r="AB337" s="163">
        <v>764</v>
      </c>
      <c r="AC337" s="79" t="s">
        <v>370</v>
      </c>
      <c r="AD337" s="6" t="s">
        <v>1379</v>
      </c>
      <c r="AE337" s="166" t="s">
        <v>151</v>
      </c>
      <c r="AF337" s="6"/>
      <c r="AG337" s="14"/>
    </row>
    <row r="338" spans="1:33" ht="51" x14ac:dyDescent="0.2">
      <c r="A338" s="181">
        <v>337</v>
      </c>
      <c r="B338" s="85" t="s">
        <v>1243</v>
      </c>
      <c r="C338" s="49" t="s">
        <v>469</v>
      </c>
      <c r="D338" s="28" t="s">
        <v>99</v>
      </c>
      <c r="E338" s="86" t="s">
        <v>37</v>
      </c>
      <c r="F338" s="126">
        <v>2786667</v>
      </c>
      <c r="G338" s="49" t="s">
        <v>1334</v>
      </c>
      <c r="H338" s="187">
        <v>1026568078</v>
      </c>
      <c r="I338" s="122"/>
      <c r="K338" s="4"/>
      <c r="S338" s="136">
        <v>43053</v>
      </c>
      <c r="T338" s="159">
        <v>43054</v>
      </c>
      <c r="U338" s="209">
        <v>38</v>
      </c>
      <c r="V338" s="138">
        <v>43091</v>
      </c>
      <c r="W338" s="21"/>
      <c r="X338" s="7"/>
      <c r="Y338" s="7"/>
      <c r="Z338" s="8"/>
      <c r="AA338" s="56">
        <f t="shared" si="5"/>
        <v>2786667</v>
      </c>
      <c r="AB338" s="163">
        <v>769</v>
      </c>
      <c r="AC338" s="79" t="s">
        <v>1369</v>
      </c>
      <c r="AD338" s="6" t="s">
        <v>1179</v>
      </c>
      <c r="AE338" s="166" t="s">
        <v>1182</v>
      </c>
      <c r="AF338" s="6"/>
      <c r="AG338" s="14"/>
    </row>
    <row r="339" spans="1:33" ht="76.5" x14ac:dyDescent="0.2">
      <c r="A339" s="181">
        <v>338</v>
      </c>
      <c r="B339" s="85" t="s">
        <v>1244</v>
      </c>
      <c r="C339" s="47" t="s">
        <v>1288</v>
      </c>
      <c r="D339" s="28" t="s">
        <v>99</v>
      </c>
      <c r="E339" s="86" t="s">
        <v>37</v>
      </c>
      <c r="F339" s="126">
        <v>6333333</v>
      </c>
      <c r="G339" s="49" t="s">
        <v>1335</v>
      </c>
      <c r="H339" s="187">
        <v>79259363</v>
      </c>
      <c r="I339" s="122"/>
      <c r="K339" s="4"/>
      <c r="S339" s="136">
        <v>43053</v>
      </c>
      <c r="T339" s="159">
        <v>43054</v>
      </c>
      <c r="U339" s="209">
        <v>38</v>
      </c>
      <c r="V339" s="138">
        <v>43091</v>
      </c>
      <c r="W339" s="21"/>
      <c r="X339" s="7"/>
      <c r="Y339" s="7"/>
      <c r="Z339" s="8"/>
      <c r="AA339" s="56">
        <f t="shared" si="5"/>
        <v>6333333</v>
      </c>
      <c r="AB339" s="163">
        <v>768</v>
      </c>
      <c r="AC339" s="79" t="s">
        <v>1369</v>
      </c>
      <c r="AD339" s="6" t="s">
        <v>1380</v>
      </c>
      <c r="AE339" s="166" t="s">
        <v>1419</v>
      </c>
      <c r="AF339" s="6"/>
      <c r="AG339" s="14"/>
    </row>
    <row r="340" spans="1:33" ht="76.5" x14ac:dyDescent="0.2">
      <c r="A340" s="181">
        <v>339</v>
      </c>
      <c r="B340" s="85" t="s">
        <v>1245</v>
      </c>
      <c r="C340" s="47" t="s">
        <v>1289</v>
      </c>
      <c r="D340" s="28" t="s">
        <v>99</v>
      </c>
      <c r="E340" s="86" t="s">
        <v>37</v>
      </c>
      <c r="F340" s="126">
        <v>8666667</v>
      </c>
      <c r="G340" s="49" t="s">
        <v>1336</v>
      </c>
      <c r="H340" s="187">
        <v>79359830</v>
      </c>
      <c r="I340" s="122"/>
      <c r="K340" s="4"/>
      <c r="S340" s="136">
        <v>43053</v>
      </c>
      <c r="T340" s="159">
        <v>43054</v>
      </c>
      <c r="U340" s="209">
        <v>38</v>
      </c>
      <c r="V340" s="138">
        <v>43091</v>
      </c>
      <c r="W340" s="21"/>
      <c r="X340" s="7"/>
      <c r="Y340" s="7"/>
      <c r="Z340" s="8"/>
      <c r="AA340" s="56">
        <f t="shared" si="5"/>
        <v>8666667</v>
      </c>
      <c r="AB340" s="163">
        <v>756</v>
      </c>
      <c r="AC340" s="79" t="s">
        <v>1369</v>
      </c>
      <c r="AD340" s="6" t="s">
        <v>1381</v>
      </c>
      <c r="AE340" s="166" t="s">
        <v>520</v>
      </c>
      <c r="AF340" s="6"/>
      <c r="AG340" s="14"/>
    </row>
    <row r="341" spans="1:33" ht="102" x14ac:dyDescent="0.2">
      <c r="A341" s="181">
        <v>340</v>
      </c>
      <c r="B341" s="85" t="s">
        <v>1246</v>
      </c>
      <c r="C341" s="47" t="s">
        <v>1290</v>
      </c>
      <c r="D341" s="47" t="s">
        <v>411</v>
      </c>
      <c r="E341" s="86" t="s">
        <v>473</v>
      </c>
      <c r="F341" s="126">
        <v>4336297</v>
      </c>
      <c r="G341" s="47" t="s">
        <v>1337</v>
      </c>
      <c r="H341" s="187">
        <v>830055827</v>
      </c>
      <c r="I341" s="122"/>
      <c r="K341" s="4"/>
      <c r="S341" s="136">
        <v>43054</v>
      </c>
      <c r="T341" s="162">
        <v>43059</v>
      </c>
      <c r="U341" s="137">
        <v>5</v>
      </c>
      <c r="V341" s="138">
        <v>43066</v>
      </c>
      <c r="W341" s="21"/>
      <c r="X341" s="7"/>
      <c r="Y341" s="7"/>
      <c r="Z341" s="8"/>
      <c r="AA341" s="56">
        <f t="shared" si="5"/>
        <v>4336297</v>
      </c>
      <c r="AB341" s="163">
        <v>760</v>
      </c>
      <c r="AC341" s="79" t="s">
        <v>423</v>
      </c>
      <c r="AD341" s="6" t="s">
        <v>1377</v>
      </c>
      <c r="AE341" s="166" t="s">
        <v>1417</v>
      </c>
      <c r="AF341" s="6"/>
      <c r="AG341" s="14"/>
    </row>
    <row r="342" spans="1:33" ht="76.5" x14ac:dyDescent="0.2">
      <c r="A342" s="181">
        <v>341</v>
      </c>
      <c r="B342" s="85" t="s">
        <v>1247</v>
      </c>
      <c r="C342" s="47" t="s">
        <v>1291</v>
      </c>
      <c r="D342" s="28" t="s">
        <v>99</v>
      </c>
      <c r="E342" s="86" t="s">
        <v>37</v>
      </c>
      <c r="F342" s="126">
        <v>8633333</v>
      </c>
      <c r="G342" s="49" t="s">
        <v>1338</v>
      </c>
      <c r="H342" s="187">
        <v>79746608</v>
      </c>
      <c r="I342" s="122"/>
      <c r="K342" s="4"/>
      <c r="S342" s="136">
        <v>43054</v>
      </c>
      <c r="T342" s="159">
        <v>43055</v>
      </c>
      <c r="U342" s="209">
        <v>37</v>
      </c>
      <c r="V342" s="160">
        <v>43091</v>
      </c>
      <c r="W342" s="21"/>
      <c r="X342" s="7"/>
      <c r="Y342" s="7"/>
      <c r="Z342" s="8"/>
      <c r="AA342" s="56">
        <f t="shared" si="5"/>
        <v>8633333</v>
      </c>
      <c r="AB342" s="163">
        <v>765</v>
      </c>
      <c r="AC342" s="79" t="s">
        <v>1369</v>
      </c>
      <c r="AD342" s="6" t="s">
        <v>1382</v>
      </c>
      <c r="AE342" s="166" t="s">
        <v>1420</v>
      </c>
      <c r="AF342" s="6"/>
      <c r="AG342" s="14"/>
    </row>
    <row r="343" spans="1:33" ht="51" x14ac:dyDescent="0.2">
      <c r="A343" s="181">
        <v>342</v>
      </c>
      <c r="B343" s="85" t="s">
        <v>1248</v>
      </c>
      <c r="C343" s="47" t="s">
        <v>1292</v>
      </c>
      <c r="D343" s="28" t="s">
        <v>99</v>
      </c>
      <c r="E343" s="86" t="s">
        <v>37</v>
      </c>
      <c r="F343" s="126">
        <v>8880000</v>
      </c>
      <c r="G343" s="47" t="s">
        <v>1339</v>
      </c>
      <c r="H343" s="187">
        <v>1110514511</v>
      </c>
      <c r="I343" s="122"/>
      <c r="K343" s="4"/>
      <c r="S343" s="136">
        <v>43054</v>
      </c>
      <c r="T343" s="162">
        <v>43055</v>
      </c>
      <c r="U343" s="209">
        <v>37</v>
      </c>
      <c r="V343" s="160">
        <v>43091</v>
      </c>
      <c r="W343" s="21"/>
      <c r="X343" s="7"/>
      <c r="Y343" s="7"/>
      <c r="Z343" s="8"/>
      <c r="AA343" s="56">
        <f t="shared" si="5"/>
        <v>8880000</v>
      </c>
      <c r="AB343" s="163">
        <v>773</v>
      </c>
      <c r="AC343" s="79" t="s">
        <v>1369</v>
      </c>
      <c r="AD343" s="6" t="s">
        <v>1164</v>
      </c>
      <c r="AE343" s="166" t="s">
        <v>1421</v>
      </c>
      <c r="AF343" s="6"/>
      <c r="AG343" s="14"/>
    </row>
    <row r="344" spans="1:33" ht="76.5" x14ac:dyDescent="0.2">
      <c r="A344" s="181">
        <v>343</v>
      </c>
      <c r="B344" s="85" t="s">
        <v>1249</v>
      </c>
      <c r="C344" s="47" t="s">
        <v>1293</v>
      </c>
      <c r="D344" s="28" t="s">
        <v>99</v>
      </c>
      <c r="E344" s="86" t="s">
        <v>37</v>
      </c>
      <c r="F344" s="126">
        <v>4800000</v>
      </c>
      <c r="G344" s="49" t="s">
        <v>1340</v>
      </c>
      <c r="H344" s="187">
        <v>1030592231</v>
      </c>
      <c r="I344" s="122"/>
      <c r="K344" s="4"/>
      <c r="S344" s="136">
        <v>43055</v>
      </c>
      <c r="T344" s="162">
        <v>43056</v>
      </c>
      <c r="U344" s="209">
        <v>36</v>
      </c>
      <c r="V344" s="160">
        <v>43091</v>
      </c>
      <c r="W344" s="21"/>
      <c r="X344" s="7"/>
      <c r="Y344" s="7"/>
      <c r="Z344" s="8"/>
      <c r="AA344" s="56">
        <f t="shared" si="5"/>
        <v>4800000</v>
      </c>
      <c r="AB344" s="163">
        <v>774</v>
      </c>
      <c r="AC344" s="79" t="s">
        <v>1369</v>
      </c>
      <c r="AD344" s="6" t="s">
        <v>1382</v>
      </c>
      <c r="AE344" s="166" t="s">
        <v>1422</v>
      </c>
      <c r="AF344" s="6"/>
      <c r="AG344" s="14"/>
    </row>
    <row r="345" spans="1:33" ht="89.25" x14ac:dyDescent="0.2">
      <c r="A345" s="181">
        <v>344</v>
      </c>
      <c r="B345" s="85" t="s">
        <v>1250</v>
      </c>
      <c r="C345" s="47" t="s">
        <v>1294</v>
      </c>
      <c r="D345" s="28" t="s">
        <v>99</v>
      </c>
      <c r="E345" s="86" t="s">
        <v>37</v>
      </c>
      <c r="F345" s="126">
        <v>8400000</v>
      </c>
      <c r="G345" s="49" t="s">
        <v>1341</v>
      </c>
      <c r="H345" s="187">
        <v>1052385934</v>
      </c>
      <c r="I345" s="122"/>
      <c r="K345" s="4"/>
      <c r="S345" s="136">
        <v>43055</v>
      </c>
      <c r="T345" s="162">
        <v>43056</v>
      </c>
      <c r="U345" s="209">
        <v>36</v>
      </c>
      <c r="V345" s="160">
        <v>43091</v>
      </c>
      <c r="W345" s="21"/>
      <c r="X345" s="7"/>
      <c r="Y345" s="7"/>
      <c r="Z345" s="8"/>
      <c r="AA345" s="56">
        <f t="shared" si="5"/>
        <v>8400000</v>
      </c>
      <c r="AB345" s="163">
        <v>779</v>
      </c>
      <c r="AC345" s="79" t="s">
        <v>1369</v>
      </c>
      <c r="AD345" s="6" t="s">
        <v>1381</v>
      </c>
      <c r="AE345" s="166" t="s">
        <v>520</v>
      </c>
      <c r="AF345" s="6"/>
      <c r="AG345" s="14"/>
    </row>
    <row r="346" spans="1:33" ht="76.5" x14ac:dyDescent="0.2">
      <c r="A346" s="181">
        <v>345</v>
      </c>
      <c r="B346" s="85" t="s">
        <v>1251</v>
      </c>
      <c r="C346" s="47" t="s">
        <v>1281</v>
      </c>
      <c r="D346" s="28" t="s">
        <v>99</v>
      </c>
      <c r="E346" s="86" t="s">
        <v>37</v>
      </c>
      <c r="F346" s="126">
        <v>5000000</v>
      </c>
      <c r="G346" s="49" t="s">
        <v>416</v>
      </c>
      <c r="H346" s="187">
        <v>23521802</v>
      </c>
      <c r="I346" s="122"/>
      <c r="K346" s="4"/>
      <c r="S346" s="136">
        <v>43055</v>
      </c>
      <c r="T346" s="162">
        <v>43056</v>
      </c>
      <c r="U346" s="209">
        <v>30</v>
      </c>
      <c r="V346" s="138">
        <v>43085</v>
      </c>
      <c r="W346" s="21"/>
      <c r="X346" s="7"/>
      <c r="Y346" s="7"/>
      <c r="Z346" s="8"/>
      <c r="AA346" s="56">
        <f t="shared" si="5"/>
        <v>5000000</v>
      </c>
      <c r="AB346" s="163">
        <v>784</v>
      </c>
      <c r="AC346" s="79" t="s">
        <v>1369</v>
      </c>
      <c r="AD346" s="6" t="s">
        <v>1376</v>
      </c>
      <c r="AE346" s="166" t="s">
        <v>1180</v>
      </c>
      <c r="AF346" s="6"/>
      <c r="AG346" s="14"/>
    </row>
    <row r="347" spans="1:33" ht="51" x14ac:dyDescent="0.2">
      <c r="A347" s="181">
        <v>346</v>
      </c>
      <c r="B347" s="85" t="s">
        <v>1252</v>
      </c>
      <c r="C347" s="47" t="s">
        <v>1292</v>
      </c>
      <c r="D347" s="28" t="s">
        <v>99</v>
      </c>
      <c r="E347" s="86" t="s">
        <v>37</v>
      </c>
      <c r="F347" s="126">
        <v>6000000</v>
      </c>
      <c r="G347" s="49" t="s">
        <v>1342</v>
      </c>
      <c r="H347" s="187">
        <v>1057584551</v>
      </c>
      <c r="I347" s="122"/>
      <c r="K347" s="4"/>
      <c r="S347" s="136">
        <v>43055</v>
      </c>
      <c r="T347" s="162">
        <v>43059</v>
      </c>
      <c r="U347" s="209">
        <v>36</v>
      </c>
      <c r="V347" s="138">
        <v>43094</v>
      </c>
      <c r="W347" s="21"/>
      <c r="X347" s="7"/>
      <c r="Y347" s="7"/>
      <c r="Z347" s="8"/>
      <c r="AA347" s="56">
        <f t="shared" si="5"/>
        <v>6000000</v>
      </c>
      <c r="AB347" s="163">
        <v>785</v>
      </c>
      <c r="AC347" s="79" t="s">
        <v>1369</v>
      </c>
      <c r="AD347" s="6" t="s">
        <v>1164</v>
      </c>
      <c r="AE347" s="166" t="s">
        <v>1421</v>
      </c>
      <c r="AF347" s="6"/>
      <c r="AG347" s="14"/>
    </row>
    <row r="348" spans="1:33" ht="51" x14ac:dyDescent="0.2">
      <c r="A348" s="181">
        <v>347</v>
      </c>
      <c r="B348" s="85" t="s">
        <v>1253</v>
      </c>
      <c r="C348" s="47" t="s">
        <v>1295</v>
      </c>
      <c r="D348" s="28" t="s">
        <v>99</v>
      </c>
      <c r="E348" s="86" t="s">
        <v>37</v>
      </c>
      <c r="F348" s="126">
        <v>2420000</v>
      </c>
      <c r="G348" s="47" t="s">
        <v>1343</v>
      </c>
      <c r="H348" s="187">
        <v>19238209</v>
      </c>
      <c r="I348" s="122"/>
      <c r="K348" s="4"/>
      <c r="S348" s="136">
        <v>43056</v>
      </c>
      <c r="T348" s="162">
        <v>43059</v>
      </c>
      <c r="U348" s="209">
        <v>33</v>
      </c>
      <c r="V348" s="138">
        <v>43091</v>
      </c>
      <c r="W348" s="21"/>
      <c r="X348" s="7"/>
      <c r="Y348" s="7"/>
      <c r="Z348" s="8"/>
      <c r="AA348" s="56">
        <f t="shared" si="5"/>
        <v>2420000</v>
      </c>
      <c r="AB348" s="163">
        <v>782</v>
      </c>
      <c r="AC348" s="79" t="s">
        <v>1369</v>
      </c>
      <c r="AD348" s="6" t="s">
        <v>506</v>
      </c>
      <c r="AE348" s="166" t="s">
        <v>1182</v>
      </c>
      <c r="AF348" s="6"/>
      <c r="AG348" s="14"/>
    </row>
    <row r="349" spans="1:33" ht="76.5" x14ac:dyDescent="0.2">
      <c r="A349" s="181">
        <v>348</v>
      </c>
      <c r="B349" s="85" t="s">
        <v>1254</v>
      </c>
      <c r="C349" s="47" t="s">
        <v>1281</v>
      </c>
      <c r="D349" s="28" t="s">
        <v>99</v>
      </c>
      <c r="E349" s="86" t="s">
        <v>37</v>
      </c>
      <c r="F349" s="126">
        <v>4400000</v>
      </c>
      <c r="G349" s="47" t="s">
        <v>1344</v>
      </c>
      <c r="H349" s="187">
        <v>74375001</v>
      </c>
      <c r="I349" s="122"/>
      <c r="K349" s="4"/>
      <c r="S349" s="136">
        <v>43056</v>
      </c>
      <c r="T349" s="162">
        <v>43059</v>
      </c>
      <c r="U349" s="209">
        <v>33</v>
      </c>
      <c r="V349" s="138">
        <v>43091</v>
      </c>
      <c r="W349" s="21"/>
      <c r="X349" s="7"/>
      <c r="Y349" s="7"/>
      <c r="Z349" s="8"/>
      <c r="AA349" s="56">
        <f t="shared" si="5"/>
        <v>4400000</v>
      </c>
      <c r="AB349" s="163">
        <v>786</v>
      </c>
      <c r="AC349" s="79" t="s">
        <v>1369</v>
      </c>
      <c r="AD349" s="6" t="s">
        <v>1376</v>
      </c>
      <c r="AE349" s="166" t="s">
        <v>1423</v>
      </c>
      <c r="AF349" s="6"/>
      <c r="AG349" s="14"/>
    </row>
    <row r="350" spans="1:33" ht="51" x14ac:dyDescent="0.2">
      <c r="A350" s="181">
        <v>349</v>
      </c>
      <c r="B350" s="85" t="s">
        <v>1255</v>
      </c>
      <c r="C350" s="47" t="s">
        <v>1296</v>
      </c>
      <c r="D350" s="28" t="s">
        <v>99</v>
      </c>
      <c r="E350" s="86" t="s">
        <v>37</v>
      </c>
      <c r="F350" s="126">
        <v>2420000</v>
      </c>
      <c r="G350" s="47" t="s">
        <v>1345</v>
      </c>
      <c r="H350" s="187">
        <v>52218805</v>
      </c>
      <c r="I350" s="122"/>
      <c r="K350" s="4"/>
      <c r="S350" s="136">
        <v>43056</v>
      </c>
      <c r="T350" s="162">
        <v>43059</v>
      </c>
      <c r="U350" s="209">
        <v>33</v>
      </c>
      <c r="V350" s="138">
        <v>43091</v>
      </c>
      <c r="W350" s="21"/>
      <c r="X350" s="7"/>
      <c r="Y350" s="7"/>
      <c r="Z350" s="8"/>
      <c r="AA350" s="56">
        <f t="shared" si="5"/>
        <v>2420000</v>
      </c>
      <c r="AB350" s="163">
        <v>783</v>
      </c>
      <c r="AC350" s="79" t="s">
        <v>1369</v>
      </c>
      <c r="AD350" s="6" t="s">
        <v>506</v>
      </c>
      <c r="AE350" s="166" t="s">
        <v>1182</v>
      </c>
      <c r="AF350" s="6"/>
      <c r="AG350" s="14"/>
    </row>
    <row r="351" spans="1:33" ht="76.5" x14ac:dyDescent="0.2">
      <c r="A351" s="181">
        <v>350</v>
      </c>
      <c r="B351" s="85" t="s">
        <v>1256</v>
      </c>
      <c r="C351" s="47" t="s">
        <v>1105</v>
      </c>
      <c r="D351" s="28" t="s">
        <v>99</v>
      </c>
      <c r="E351" s="86" t="s">
        <v>37</v>
      </c>
      <c r="F351" s="126">
        <v>4400000</v>
      </c>
      <c r="G351" s="49" t="s">
        <v>1346</v>
      </c>
      <c r="H351" s="187">
        <v>1022396204</v>
      </c>
      <c r="I351" s="122"/>
      <c r="K351" s="4"/>
      <c r="S351" s="136">
        <v>43056</v>
      </c>
      <c r="T351" s="162">
        <v>43059</v>
      </c>
      <c r="U351" s="209">
        <v>33</v>
      </c>
      <c r="V351" s="138">
        <v>43091</v>
      </c>
      <c r="W351" s="21"/>
      <c r="X351" s="7"/>
      <c r="Y351" s="7"/>
      <c r="Z351" s="8"/>
      <c r="AA351" s="56">
        <f t="shared" si="5"/>
        <v>4400000</v>
      </c>
      <c r="AB351" s="163">
        <v>787</v>
      </c>
      <c r="AC351" s="79" t="s">
        <v>1369</v>
      </c>
      <c r="AD351" s="6" t="s">
        <v>1172</v>
      </c>
      <c r="AE351" s="166" t="s">
        <v>1424</v>
      </c>
      <c r="AF351" s="6"/>
      <c r="AG351" s="14"/>
    </row>
    <row r="352" spans="1:33" ht="89.25" x14ac:dyDescent="0.2">
      <c r="A352" s="181">
        <v>351</v>
      </c>
      <c r="B352" s="85" t="s">
        <v>1257</v>
      </c>
      <c r="C352" s="47" t="s">
        <v>1297</v>
      </c>
      <c r="D352" s="28" t="s">
        <v>99</v>
      </c>
      <c r="E352" s="86" t="s">
        <v>37</v>
      </c>
      <c r="F352" s="126">
        <v>2200000</v>
      </c>
      <c r="G352" s="47" t="s">
        <v>1347</v>
      </c>
      <c r="H352" s="187">
        <v>52758415</v>
      </c>
      <c r="I352" s="122"/>
      <c r="K352" s="4"/>
      <c r="S352" s="136">
        <v>43056</v>
      </c>
      <c r="T352" s="159">
        <v>43059</v>
      </c>
      <c r="U352" s="209">
        <v>33</v>
      </c>
      <c r="V352" s="138">
        <v>43091</v>
      </c>
      <c r="W352" s="21"/>
      <c r="X352" s="7"/>
      <c r="Y352" s="7"/>
      <c r="Z352" s="8"/>
      <c r="AA352" s="56">
        <f t="shared" si="5"/>
        <v>2200000</v>
      </c>
      <c r="AB352" s="163">
        <v>788</v>
      </c>
      <c r="AC352" s="79" t="s">
        <v>1367</v>
      </c>
      <c r="AD352" s="6" t="s">
        <v>1383</v>
      </c>
      <c r="AE352" s="166" t="s">
        <v>1425</v>
      </c>
      <c r="AF352" s="6"/>
      <c r="AG352" s="14"/>
    </row>
    <row r="353" spans="1:33" ht="63.75" x14ac:dyDescent="0.2">
      <c r="A353" s="181">
        <v>352</v>
      </c>
      <c r="B353" s="103" t="s">
        <v>1258</v>
      </c>
      <c r="C353" s="49" t="s">
        <v>1298</v>
      </c>
      <c r="D353" s="28" t="s">
        <v>100</v>
      </c>
      <c r="E353" s="86"/>
      <c r="F353" s="126">
        <v>1865025</v>
      </c>
      <c r="G353" s="49" t="s">
        <v>1348</v>
      </c>
      <c r="H353" s="187">
        <v>830037746</v>
      </c>
      <c r="I353" s="122"/>
      <c r="K353" s="4"/>
      <c r="S353" s="136">
        <v>43059</v>
      </c>
      <c r="T353" s="162"/>
      <c r="U353" s="137">
        <v>30</v>
      </c>
      <c r="V353" s="138"/>
      <c r="W353" s="21"/>
      <c r="X353" s="7"/>
      <c r="Y353" s="7"/>
      <c r="Z353" s="8"/>
      <c r="AA353" s="56">
        <f t="shared" si="5"/>
        <v>1865025</v>
      </c>
      <c r="AB353" s="163">
        <v>790</v>
      </c>
      <c r="AC353" s="79" t="s">
        <v>1158</v>
      </c>
      <c r="AD353" s="6" t="s">
        <v>1169</v>
      </c>
      <c r="AE353" s="166" t="s">
        <v>1426</v>
      </c>
      <c r="AF353" s="6"/>
      <c r="AG353" s="14"/>
    </row>
    <row r="354" spans="1:33" ht="51" x14ac:dyDescent="0.2">
      <c r="A354" s="181">
        <v>353</v>
      </c>
      <c r="B354" s="85" t="s">
        <v>1259</v>
      </c>
      <c r="C354" s="49" t="s">
        <v>1299</v>
      </c>
      <c r="D354" s="47" t="s">
        <v>411</v>
      </c>
      <c r="E354" s="86" t="s">
        <v>473</v>
      </c>
      <c r="F354" s="126">
        <v>6856542</v>
      </c>
      <c r="G354" s="49" t="s">
        <v>1349</v>
      </c>
      <c r="H354" s="187">
        <v>9006197951</v>
      </c>
      <c r="I354" s="122"/>
      <c r="K354" s="4"/>
      <c r="S354" s="136">
        <v>43060</v>
      </c>
      <c r="T354" s="159">
        <v>43062</v>
      </c>
      <c r="U354" s="137">
        <v>30</v>
      </c>
      <c r="V354" s="138">
        <v>43092</v>
      </c>
      <c r="W354" s="21"/>
      <c r="X354" s="7"/>
      <c r="Y354" s="7"/>
      <c r="Z354" s="8"/>
      <c r="AA354" s="56">
        <f t="shared" si="5"/>
        <v>6856542</v>
      </c>
      <c r="AB354" s="163">
        <v>793</v>
      </c>
      <c r="AC354" s="79" t="s">
        <v>1370</v>
      </c>
      <c r="AD354" s="6" t="s">
        <v>1179</v>
      </c>
      <c r="AE354" s="166" t="s">
        <v>1182</v>
      </c>
      <c r="AF354" s="6"/>
      <c r="AG354" s="14"/>
    </row>
    <row r="355" spans="1:33" ht="51" x14ac:dyDescent="0.2">
      <c r="A355" s="181">
        <v>354</v>
      </c>
      <c r="B355" s="85" t="s">
        <v>1260</v>
      </c>
      <c r="C355" s="47" t="s">
        <v>1300</v>
      </c>
      <c r="D355" s="28" t="s">
        <v>99</v>
      </c>
      <c r="E355" s="86" t="s">
        <v>37</v>
      </c>
      <c r="F355" s="126">
        <v>4133333</v>
      </c>
      <c r="G355" s="49" t="s">
        <v>1350</v>
      </c>
      <c r="H355" s="187">
        <v>1054681419</v>
      </c>
      <c r="I355" s="122"/>
      <c r="K355" s="4"/>
      <c r="S355" s="136">
        <v>43060</v>
      </c>
      <c r="T355" s="159">
        <v>43061</v>
      </c>
      <c r="U355" s="209">
        <v>31</v>
      </c>
      <c r="V355" s="138">
        <v>43091</v>
      </c>
      <c r="W355" s="21"/>
      <c r="X355" s="7"/>
      <c r="Y355" s="7"/>
      <c r="Z355" s="8"/>
      <c r="AA355" s="56">
        <f t="shared" si="5"/>
        <v>4133333</v>
      </c>
      <c r="AB355" s="163">
        <v>792</v>
      </c>
      <c r="AC355" s="79" t="s">
        <v>139</v>
      </c>
      <c r="AD355" s="6" t="s">
        <v>1167</v>
      </c>
      <c r="AE355" s="166" t="s">
        <v>1185</v>
      </c>
      <c r="AF355" s="6"/>
      <c r="AG355" s="14"/>
    </row>
    <row r="356" spans="1:33" ht="76.5" x14ac:dyDescent="0.2">
      <c r="A356" s="181">
        <v>355</v>
      </c>
      <c r="B356" s="85" t="s">
        <v>1261</v>
      </c>
      <c r="C356" s="47" t="s">
        <v>1105</v>
      </c>
      <c r="D356" s="28" t="s">
        <v>99</v>
      </c>
      <c r="E356" s="86" t="s">
        <v>37</v>
      </c>
      <c r="F356" s="126">
        <v>6200000</v>
      </c>
      <c r="G356" s="49" t="s">
        <v>1351</v>
      </c>
      <c r="H356" s="187">
        <v>74243052</v>
      </c>
      <c r="I356" s="122"/>
      <c r="K356" s="4"/>
      <c r="S356" s="136">
        <v>43060</v>
      </c>
      <c r="T356" s="159">
        <v>43061</v>
      </c>
      <c r="U356" s="209">
        <v>31</v>
      </c>
      <c r="V356" s="138">
        <v>43091</v>
      </c>
      <c r="W356" s="21"/>
      <c r="X356" s="7"/>
      <c r="Y356" s="7"/>
      <c r="Z356" s="8"/>
      <c r="AA356" s="56">
        <f t="shared" si="5"/>
        <v>6200000</v>
      </c>
      <c r="AB356" s="163">
        <v>797</v>
      </c>
      <c r="AC356" s="79" t="s">
        <v>1369</v>
      </c>
      <c r="AD356" s="6" t="s">
        <v>1172</v>
      </c>
      <c r="AE356" s="166" t="s">
        <v>1424</v>
      </c>
      <c r="AF356" s="6"/>
      <c r="AG356" s="14"/>
    </row>
    <row r="357" spans="1:33" ht="108" x14ac:dyDescent="0.2">
      <c r="A357" s="181">
        <v>356</v>
      </c>
      <c r="B357" s="85" t="s">
        <v>1262</v>
      </c>
      <c r="C357" s="49" t="s">
        <v>1301</v>
      </c>
      <c r="D357" s="28" t="s">
        <v>1313</v>
      </c>
      <c r="E357" s="86" t="s">
        <v>473</v>
      </c>
      <c r="F357" s="126">
        <v>200000000</v>
      </c>
      <c r="G357" s="47" t="s">
        <v>1352</v>
      </c>
      <c r="H357" s="187">
        <v>9000328885</v>
      </c>
      <c r="I357" s="122"/>
      <c r="K357" s="4"/>
      <c r="S357" s="136">
        <v>43061</v>
      </c>
      <c r="T357" s="162">
        <v>43075</v>
      </c>
      <c r="U357" s="137">
        <v>180</v>
      </c>
      <c r="V357" s="138">
        <v>43256</v>
      </c>
      <c r="W357" s="21"/>
      <c r="X357" s="7"/>
      <c r="Y357" s="7"/>
      <c r="Z357" s="8"/>
      <c r="AA357" s="56">
        <f t="shared" si="5"/>
        <v>200000000</v>
      </c>
      <c r="AB357" s="163">
        <v>800</v>
      </c>
      <c r="AC357" s="79" t="s">
        <v>1371</v>
      </c>
      <c r="AD357" s="6" t="s">
        <v>1378</v>
      </c>
      <c r="AE357" s="166" t="s">
        <v>1427</v>
      </c>
      <c r="AF357" s="6"/>
      <c r="AG357" s="14"/>
    </row>
    <row r="358" spans="1:33" ht="76.5" x14ac:dyDescent="0.2">
      <c r="A358" s="181">
        <v>357</v>
      </c>
      <c r="B358" s="85" t="s">
        <v>1263</v>
      </c>
      <c r="C358" s="47" t="s">
        <v>1302</v>
      </c>
      <c r="D358" s="28" t="s">
        <v>99</v>
      </c>
      <c r="E358" s="86" t="s">
        <v>37</v>
      </c>
      <c r="F358" s="126">
        <v>5000000</v>
      </c>
      <c r="G358" s="47" t="s">
        <v>1353</v>
      </c>
      <c r="H358" s="187">
        <v>1073157514</v>
      </c>
      <c r="I358" s="122"/>
      <c r="K358" s="4"/>
      <c r="S358" s="136">
        <v>43061</v>
      </c>
      <c r="T358" s="159">
        <v>43062</v>
      </c>
      <c r="U358" s="209">
        <v>30</v>
      </c>
      <c r="V358" s="138">
        <v>43091</v>
      </c>
      <c r="W358" s="21"/>
      <c r="X358" s="7"/>
      <c r="Y358" s="7"/>
      <c r="Z358" s="8"/>
      <c r="AA358" s="56">
        <f t="shared" si="5"/>
        <v>5000000</v>
      </c>
      <c r="AB358" s="163">
        <v>802</v>
      </c>
      <c r="AC358" s="79" t="s">
        <v>1369</v>
      </c>
      <c r="AD358" s="6" t="s">
        <v>1376</v>
      </c>
      <c r="AE358" s="166" t="s">
        <v>1423</v>
      </c>
      <c r="AF358" s="6"/>
      <c r="AG358" s="14"/>
    </row>
    <row r="359" spans="1:33" ht="51" x14ac:dyDescent="0.2">
      <c r="A359" s="181">
        <v>358</v>
      </c>
      <c r="B359" s="103" t="s">
        <v>1264</v>
      </c>
      <c r="C359" s="49" t="s">
        <v>1303</v>
      </c>
      <c r="D359" s="28" t="s">
        <v>1314</v>
      </c>
      <c r="E359" s="86" t="s">
        <v>291</v>
      </c>
      <c r="F359" s="126">
        <v>120000000</v>
      </c>
      <c r="G359" s="49" t="s">
        <v>1354</v>
      </c>
      <c r="H359" s="187">
        <v>9005852707</v>
      </c>
      <c r="I359" s="122"/>
      <c r="K359" s="4"/>
      <c r="S359" s="136">
        <v>43061</v>
      </c>
      <c r="T359" s="159">
        <v>43063</v>
      </c>
      <c r="U359" s="137">
        <v>180</v>
      </c>
      <c r="V359" s="138">
        <v>43243</v>
      </c>
      <c r="W359" s="21"/>
      <c r="X359" s="7"/>
      <c r="Y359" s="7"/>
      <c r="Z359" s="8"/>
      <c r="AA359" s="56">
        <f t="shared" si="5"/>
        <v>120000000</v>
      </c>
      <c r="AB359" s="163">
        <v>801</v>
      </c>
      <c r="AC359" s="79" t="s">
        <v>1163</v>
      </c>
      <c r="AD359" s="6" t="s">
        <v>1179</v>
      </c>
      <c r="AE359" s="166" t="s">
        <v>1428</v>
      </c>
      <c r="AF359" s="6"/>
      <c r="AG359" s="14"/>
    </row>
    <row r="360" spans="1:33" ht="89.25" x14ac:dyDescent="0.2">
      <c r="A360" s="181">
        <v>359</v>
      </c>
      <c r="B360" s="103" t="s">
        <v>1265</v>
      </c>
      <c r="C360" s="47" t="s">
        <v>1304</v>
      </c>
      <c r="D360" s="28" t="s">
        <v>99</v>
      </c>
      <c r="E360" s="86" t="s">
        <v>37</v>
      </c>
      <c r="F360" s="126">
        <v>1600000</v>
      </c>
      <c r="G360" s="49" t="s">
        <v>1355</v>
      </c>
      <c r="H360" s="187">
        <v>1012338376</v>
      </c>
      <c r="I360" s="122"/>
      <c r="K360" s="4"/>
      <c r="S360" s="136">
        <v>43061</v>
      </c>
      <c r="T360" s="159">
        <v>43062</v>
      </c>
      <c r="U360" s="209">
        <v>30</v>
      </c>
      <c r="V360" s="138">
        <v>43091</v>
      </c>
      <c r="W360" s="21"/>
      <c r="X360" s="7"/>
      <c r="Y360" s="7"/>
      <c r="Z360" s="8"/>
      <c r="AA360" s="56">
        <f t="shared" si="5"/>
        <v>1600000</v>
      </c>
      <c r="AB360" s="163">
        <v>806</v>
      </c>
      <c r="AC360" s="79" t="s">
        <v>1367</v>
      </c>
      <c r="AD360" s="6" t="s">
        <v>1383</v>
      </c>
      <c r="AE360" s="166" t="s">
        <v>1425</v>
      </c>
      <c r="AF360" s="6" t="s">
        <v>1219</v>
      </c>
      <c r="AG360" s="14" t="s">
        <v>49</v>
      </c>
    </row>
    <row r="361" spans="1:33" ht="72" x14ac:dyDescent="0.2">
      <c r="A361" s="181">
        <v>360</v>
      </c>
      <c r="B361" s="103" t="s">
        <v>1266</v>
      </c>
      <c r="C361" s="49" t="s">
        <v>1305</v>
      </c>
      <c r="D361" s="28" t="s">
        <v>99</v>
      </c>
      <c r="E361" s="86" t="s">
        <v>37</v>
      </c>
      <c r="F361" s="126">
        <v>170429510</v>
      </c>
      <c r="G361" s="49" t="s">
        <v>1356</v>
      </c>
      <c r="H361" s="187">
        <v>8300334987</v>
      </c>
      <c r="I361" s="122"/>
      <c r="K361" s="4"/>
      <c r="S361" s="136">
        <v>43062</v>
      </c>
      <c r="T361" s="162">
        <v>43070</v>
      </c>
      <c r="U361" s="209">
        <v>90</v>
      </c>
      <c r="V361" s="160">
        <v>43159</v>
      </c>
      <c r="W361" s="21"/>
      <c r="X361" s="7"/>
      <c r="Y361" s="7"/>
      <c r="Z361" s="8"/>
      <c r="AA361" s="56">
        <f t="shared" si="5"/>
        <v>170429510</v>
      </c>
      <c r="AB361" s="163">
        <v>808</v>
      </c>
      <c r="AC361" s="79" t="s">
        <v>1158</v>
      </c>
      <c r="AD361" s="6" t="s">
        <v>1169</v>
      </c>
      <c r="AE361" s="166" t="s">
        <v>1196</v>
      </c>
      <c r="AF361" s="6"/>
      <c r="AG361" s="14"/>
    </row>
    <row r="362" spans="1:33" ht="51" x14ac:dyDescent="0.2">
      <c r="A362" s="181">
        <v>361</v>
      </c>
      <c r="B362" s="103" t="s">
        <v>1267</v>
      </c>
      <c r="C362" s="49" t="s">
        <v>1306</v>
      </c>
      <c r="D362" s="28" t="s">
        <v>99</v>
      </c>
      <c r="E362" s="86" t="s">
        <v>37</v>
      </c>
      <c r="F362" s="126">
        <v>3866667</v>
      </c>
      <c r="G362" s="49" t="s">
        <v>1357</v>
      </c>
      <c r="H362" s="187">
        <v>53106322</v>
      </c>
      <c r="I362" s="122"/>
      <c r="K362" s="4"/>
      <c r="S362" s="136">
        <v>43062</v>
      </c>
      <c r="T362" s="159">
        <v>43063</v>
      </c>
      <c r="U362" s="209">
        <v>29</v>
      </c>
      <c r="V362" s="138">
        <v>43091</v>
      </c>
      <c r="W362" s="21"/>
      <c r="X362" s="7"/>
      <c r="Y362" s="7"/>
      <c r="Z362" s="8"/>
      <c r="AA362" s="56">
        <f t="shared" si="5"/>
        <v>3866667</v>
      </c>
      <c r="AB362" s="163">
        <v>812</v>
      </c>
      <c r="AC362" s="79" t="s">
        <v>1369</v>
      </c>
      <c r="AD362" s="6" t="s">
        <v>169</v>
      </c>
      <c r="AE362" s="166" t="s">
        <v>1429</v>
      </c>
      <c r="AF362" s="6"/>
      <c r="AG362" s="14"/>
    </row>
    <row r="363" spans="1:33" ht="89.25" x14ac:dyDescent="0.2">
      <c r="A363" s="181">
        <v>362</v>
      </c>
      <c r="B363" s="103" t="s">
        <v>1268</v>
      </c>
      <c r="C363" s="49" t="s">
        <v>1307</v>
      </c>
      <c r="D363" s="28" t="s">
        <v>99</v>
      </c>
      <c r="E363" s="86" t="s">
        <v>37</v>
      </c>
      <c r="F363" s="126">
        <v>1546667</v>
      </c>
      <c r="G363" s="49" t="s">
        <v>1358</v>
      </c>
      <c r="H363" s="187">
        <v>1030616736</v>
      </c>
      <c r="I363" s="122"/>
      <c r="K363" s="4"/>
      <c r="S363" s="136">
        <v>43062</v>
      </c>
      <c r="T363" s="159">
        <v>43063</v>
      </c>
      <c r="U363" s="209">
        <v>29</v>
      </c>
      <c r="V363" s="138">
        <v>43091</v>
      </c>
      <c r="W363" s="21"/>
      <c r="X363" s="7"/>
      <c r="Y363" s="7"/>
      <c r="Z363" s="8"/>
      <c r="AA363" s="56">
        <f t="shared" si="5"/>
        <v>1546667</v>
      </c>
      <c r="AB363" s="163">
        <v>815</v>
      </c>
      <c r="AC363" s="79" t="s">
        <v>1367</v>
      </c>
      <c r="AD363" s="6" t="s">
        <v>1383</v>
      </c>
      <c r="AE363" s="166" t="s">
        <v>1425</v>
      </c>
      <c r="AF363" s="6"/>
      <c r="AG363" s="14"/>
    </row>
    <row r="364" spans="1:33" ht="51" x14ac:dyDescent="0.2">
      <c r="A364" s="181">
        <v>363</v>
      </c>
      <c r="B364" s="103" t="s">
        <v>1269</v>
      </c>
      <c r="C364" s="49" t="s">
        <v>1308</v>
      </c>
      <c r="D364" s="28" t="s">
        <v>99</v>
      </c>
      <c r="E364" s="133" t="s">
        <v>1318</v>
      </c>
      <c r="F364" s="126">
        <v>1546667</v>
      </c>
      <c r="G364" s="49" t="s">
        <v>1359</v>
      </c>
      <c r="H364" s="187">
        <v>1018467419</v>
      </c>
      <c r="I364" s="122"/>
      <c r="K364" s="4"/>
      <c r="S364" s="136">
        <v>43062</v>
      </c>
      <c r="T364" s="159">
        <v>43063</v>
      </c>
      <c r="U364" s="209">
        <v>29</v>
      </c>
      <c r="V364" s="138">
        <v>43091</v>
      </c>
      <c r="W364" s="21"/>
      <c r="X364" s="7"/>
      <c r="Y364" s="7"/>
      <c r="Z364" s="8"/>
      <c r="AA364" s="56">
        <f t="shared" si="5"/>
        <v>1546667</v>
      </c>
      <c r="AB364" s="163">
        <v>811</v>
      </c>
      <c r="AC364" s="79" t="s">
        <v>1367</v>
      </c>
      <c r="AD364" s="6" t="s">
        <v>1167</v>
      </c>
      <c r="AE364" s="166" t="s">
        <v>1185</v>
      </c>
      <c r="AF364" s="6"/>
      <c r="AG364" s="14"/>
    </row>
    <row r="365" spans="1:33" ht="51" x14ac:dyDescent="0.2">
      <c r="A365" s="181">
        <v>364</v>
      </c>
      <c r="B365" s="103" t="s">
        <v>1270</v>
      </c>
      <c r="C365" s="49" t="s">
        <v>1309</v>
      </c>
      <c r="D365" s="28" t="s">
        <v>99</v>
      </c>
      <c r="E365" s="86" t="s">
        <v>37</v>
      </c>
      <c r="F365" s="126">
        <v>5800000</v>
      </c>
      <c r="G365" s="49" t="s">
        <v>1360</v>
      </c>
      <c r="H365" s="187">
        <v>30391008</v>
      </c>
      <c r="I365" s="122"/>
      <c r="K365" s="4"/>
      <c r="S365" s="136">
        <v>43062</v>
      </c>
      <c r="T365" s="159">
        <v>43063</v>
      </c>
      <c r="U365" s="209">
        <v>29</v>
      </c>
      <c r="V365" s="138">
        <v>43091</v>
      </c>
      <c r="W365" s="21"/>
      <c r="X365" s="7"/>
      <c r="Y365" s="7"/>
      <c r="Z365" s="8"/>
      <c r="AA365" s="56">
        <f t="shared" si="5"/>
        <v>5800000</v>
      </c>
      <c r="AB365" s="163">
        <v>809</v>
      </c>
      <c r="AC365" s="79" t="s">
        <v>1369</v>
      </c>
      <c r="AD365" s="6" t="s">
        <v>169</v>
      </c>
      <c r="AE365" s="166" t="s">
        <v>1429</v>
      </c>
      <c r="AF365" s="6"/>
      <c r="AG365" s="14"/>
    </row>
    <row r="366" spans="1:33" ht="63.75" x14ac:dyDescent="0.2">
      <c r="A366" s="181">
        <v>365</v>
      </c>
      <c r="B366" s="103" t="s">
        <v>1271</v>
      </c>
      <c r="C366" s="49" t="s">
        <v>1310</v>
      </c>
      <c r="D366" s="28" t="s">
        <v>1314</v>
      </c>
      <c r="E366" s="86" t="s">
        <v>473</v>
      </c>
      <c r="F366" s="126">
        <v>68793117</v>
      </c>
      <c r="G366" s="49" t="s">
        <v>1361</v>
      </c>
      <c r="H366" s="187">
        <v>830049916</v>
      </c>
      <c r="I366" s="122"/>
      <c r="K366" s="4"/>
      <c r="S366" s="136">
        <v>43063</v>
      </c>
      <c r="T366" s="162"/>
      <c r="U366" s="137"/>
      <c r="V366" s="138"/>
      <c r="W366" s="21"/>
      <c r="X366" s="7"/>
      <c r="Y366" s="7"/>
      <c r="Z366" s="8"/>
      <c r="AA366" s="56">
        <f t="shared" si="5"/>
        <v>68793117</v>
      </c>
      <c r="AB366" s="163">
        <v>816</v>
      </c>
      <c r="AC366" s="79" t="s">
        <v>1372</v>
      </c>
      <c r="AD366" s="6"/>
      <c r="AE366" s="166" t="s">
        <v>1430</v>
      </c>
      <c r="AF366" s="6"/>
      <c r="AG366" s="14"/>
    </row>
    <row r="367" spans="1:33" ht="51" x14ac:dyDescent="0.2">
      <c r="A367" s="181">
        <v>366</v>
      </c>
      <c r="B367" s="103" t="s">
        <v>1272</v>
      </c>
      <c r="C367" s="49" t="s">
        <v>1311</v>
      </c>
      <c r="D367" s="28" t="s">
        <v>99</v>
      </c>
      <c r="E367" s="86" t="s">
        <v>37</v>
      </c>
      <c r="F367" s="126">
        <v>3333333</v>
      </c>
      <c r="G367" s="49" t="s">
        <v>1362</v>
      </c>
      <c r="H367" s="187">
        <v>19256240</v>
      </c>
      <c r="I367" s="122"/>
      <c r="K367" s="4"/>
      <c r="S367" s="136">
        <v>43066</v>
      </c>
      <c r="T367" s="159">
        <v>43067</v>
      </c>
      <c r="U367" s="209">
        <v>25</v>
      </c>
      <c r="V367" s="138">
        <v>43091</v>
      </c>
      <c r="W367" s="21"/>
      <c r="X367" s="7"/>
      <c r="Y367" s="7"/>
      <c r="Z367" s="8"/>
      <c r="AA367" s="56">
        <f t="shared" si="5"/>
        <v>3333333</v>
      </c>
      <c r="AB367" s="163">
        <v>817</v>
      </c>
      <c r="AC367" s="79" t="s">
        <v>139</v>
      </c>
      <c r="AD367" s="6" t="s">
        <v>1179</v>
      </c>
      <c r="AE367" s="166" t="s">
        <v>1182</v>
      </c>
      <c r="AF367" s="6"/>
      <c r="AG367" s="14"/>
    </row>
    <row r="368" spans="1:33" ht="63.75" x14ac:dyDescent="0.2">
      <c r="A368" s="181">
        <v>367</v>
      </c>
      <c r="B368" s="182" t="s">
        <v>1273</v>
      </c>
      <c r="C368" s="183" t="s">
        <v>1312</v>
      </c>
      <c r="D368" s="9" t="s">
        <v>99</v>
      </c>
      <c r="E368" s="184" t="s">
        <v>473</v>
      </c>
      <c r="F368" s="186">
        <v>919800</v>
      </c>
      <c r="G368" s="49" t="s">
        <v>295</v>
      </c>
      <c r="H368" s="187" t="s">
        <v>1363</v>
      </c>
      <c r="I368" s="122"/>
      <c r="K368" s="4"/>
      <c r="S368" s="189">
        <v>43069</v>
      </c>
      <c r="T368" s="159">
        <v>43073</v>
      </c>
      <c r="U368" s="210">
        <v>365</v>
      </c>
      <c r="V368" s="191">
        <v>43407</v>
      </c>
      <c r="W368" s="21"/>
      <c r="X368" s="7"/>
      <c r="Y368" s="7"/>
      <c r="Z368" s="8"/>
      <c r="AA368" s="56">
        <f t="shared" si="5"/>
        <v>919800</v>
      </c>
      <c r="AB368" s="192">
        <v>819</v>
      </c>
      <c r="AC368" s="80" t="s">
        <v>370</v>
      </c>
      <c r="AD368" s="6" t="s">
        <v>1379</v>
      </c>
      <c r="AE368" s="166" t="s">
        <v>151</v>
      </c>
      <c r="AF368" s="6"/>
      <c r="AG368" s="14"/>
    </row>
    <row r="369" spans="11:11" x14ac:dyDescent="0.2">
      <c r="K369" s="4"/>
    </row>
    <row r="370" spans="11:11" x14ac:dyDescent="0.2">
      <c r="K370" s="4"/>
    </row>
    <row r="371" spans="11:11" x14ac:dyDescent="0.2">
      <c r="K371" s="4"/>
    </row>
    <row r="372" spans="11:11" x14ac:dyDescent="0.2">
      <c r="K372" s="4"/>
    </row>
    <row r="373" spans="11:11" x14ac:dyDescent="0.2">
      <c r="K373" s="4"/>
    </row>
    <row r="374" spans="11:11" x14ac:dyDescent="0.2">
      <c r="K374" s="4"/>
    </row>
    <row r="375" spans="11:11" x14ac:dyDescent="0.2">
      <c r="K375" s="4"/>
    </row>
    <row r="376" spans="11:11" x14ac:dyDescent="0.2">
      <c r="K376" s="4"/>
    </row>
    <row r="377" spans="11:11" x14ac:dyDescent="0.2">
      <c r="K377" s="4"/>
    </row>
    <row r="378" spans="11:11" x14ac:dyDescent="0.2">
      <c r="K378" s="4"/>
    </row>
    <row r="379" spans="11:11" x14ac:dyDescent="0.2">
      <c r="K379" s="4"/>
    </row>
    <row r="380" spans="11:11" x14ac:dyDescent="0.2">
      <c r="K380" s="4"/>
    </row>
    <row r="381" spans="11:11" x14ac:dyDescent="0.2">
      <c r="K381" s="4"/>
    </row>
    <row r="382" spans="11:11" x14ac:dyDescent="0.2">
      <c r="K382" s="4"/>
    </row>
    <row r="383" spans="11:11" x14ac:dyDescent="0.2">
      <c r="K383" s="4"/>
    </row>
    <row r="384" spans="11:11" x14ac:dyDescent="0.2">
      <c r="K384" s="4"/>
    </row>
    <row r="385" spans="11:11" x14ac:dyDescent="0.2">
      <c r="K385" s="4"/>
    </row>
    <row r="386" spans="11:11" x14ac:dyDescent="0.2">
      <c r="K386" s="4"/>
    </row>
    <row r="387" spans="11:11" x14ac:dyDescent="0.2">
      <c r="K387" s="4"/>
    </row>
    <row r="388" spans="11:11" x14ac:dyDescent="0.2">
      <c r="K388" s="4"/>
    </row>
    <row r="389" spans="11:11" x14ac:dyDescent="0.2">
      <c r="K389" s="4"/>
    </row>
    <row r="390" spans="11:11" x14ac:dyDescent="0.2">
      <c r="K390" s="4"/>
    </row>
    <row r="391" spans="11:11" x14ac:dyDescent="0.2">
      <c r="K391" s="4"/>
    </row>
    <row r="392" spans="11:11" x14ac:dyDescent="0.2">
      <c r="K392" s="4"/>
    </row>
    <row r="393" spans="11:11" x14ac:dyDescent="0.2">
      <c r="K393" s="4"/>
    </row>
    <row r="394" spans="11:11" x14ac:dyDescent="0.2">
      <c r="K394" s="4"/>
    </row>
    <row r="395" spans="11:11" x14ac:dyDescent="0.2">
      <c r="K395" s="4"/>
    </row>
    <row r="396" spans="11:11" x14ac:dyDescent="0.2">
      <c r="K396" s="4"/>
    </row>
    <row r="397" spans="11:11" x14ac:dyDescent="0.2">
      <c r="K397" s="4"/>
    </row>
    <row r="398" spans="11:11" x14ac:dyDescent="0.2">
      <c r="K398" s="4"/>
    </row>
    <row r="399" spans="11:11" x14ac:dyDescent="0.2">
      <c r="K399" s="4"/>
    </row>
    <row r="400" spans="11:11" x14ac:dyDescent="0.2">
      <c r="K400" s="4"/>
    </row>
    <row r="401" spans="11:11" x14ac:dyDescent="0.2">
      <c r="K401" s="4"/>
    </row>
    <row r="402" spans="11:11" x14ac:dyDescent="0.2">
      <c r="K402" s="4"/>
    </row>
    <row r="403" spans="11:11" x14ac:dyDescent="0.2">
      <c r="K403" s="4"/>
    </row>
    <row r="404" spans="11:11" x14ac:dyDescent="0.2">
      <c r="K404" s="4"/>
    </row>
    <row r="405" spans="11:11" x14ac:dyDescent="0.2">
      <c r="K405" s="4"/>
    </row>
    <row r="406" spans="11:11" x14ac:dyDescent="0.2">
      <c r="K406" s="4"/>
    </row>
    <row r="407" spans="11:11" x14ac:dyDescent="0.2">
      <c r="K407" s="4"/>
    </row>
    <row r="408" spans="11:11" x14ac:dyDescent="0.2">
      <c r="K408" s="4"/>
    </row>
    <row r="409" spans="11:11" x14ac:dyDescent="0.2">
      <c r="K409" s="4"/>
    </row>
    <row r="410" spans="11:11" x14ac:dyDescent="0.2">
      <c r="K410" s="4"/>
    </row>
    <row r="411" spans="11:11" x14ac:dyDescent="0.2">
      <c r="K411" s="4"/>
    </row>
    <row r="412" spans="11:11" x14ac:dyDescent="0.2">
      <c r="K412" s="4"/>
    </row>
    <row r="413" spans="11:11" x14ac:dyDescent="0.2">
      <c r="K413" s="4"/>
    </row>
    <row r="414" spans="11:11" x14ac:dyDescent="0.2">
      <c r="K414" s="4"/>
    </row>
    <row r="415" spans="11:11" x14ac:dyDescent="0.2">
      <c r="K415" s="4"/>
    </row>
    <row r="416" spans="11:11" x14ac:dyDescent="0.2">
      <c r="K416" s="4"/>
    </row>
    <row r="417" spans="11:11" x14ac:dyDescent="0.2">
      <c r="K417" s="4"/>
    </row>
    <row r="418" spans="11:11" x14ac:dyDescent="0.2">
      <c r="K418" s="4"/>
    </row>
    <row r="419" spans="11:11" x14ac:dyDescent="0.2">
      <c r="K419" s="4"/>
    </row>
    <row r="420" spans="11:11" x14ac:dyDescent="0.2">
      <c r="K420" s="4"/>
    </row>
    <row r="421" spans="11:11" x14ac:dyDescent="0.2">
      <c r="K421" s="4"/>
    </row>
    <row r="422" spans="11:11" x14ac:dyDescent="0.2">
      <c r="K422" s="4"/>
    </row>
    <row r="423" spans="11:11" x14ac:dyDescent="0.2">
      <c r="K423" s="4"/>
    </row>
    <row r="424" spans="11:11" x14ac:dyDescent="0.2">
      <c r="K424" s="4"/>
    </row>
    <row r="425" spans="11:11" x14ac:dyDescent="0.2">
      <c r="K425" s="4"/>
    </row>
    <row r="426" spans="11:11" x14ac:dyDescent="0.2">
      <c r="K426" s="4"/>
    </row>
    <row r="427" spans="11:11" x14ac:dyDescent="0.2">
      <c r="K427" s="4"/>
    </row>
    <row r="428" spans="11:11" x14ac:dyDescent="0.2">
      <c r="K428" s="4"/>
    </row>
    <row r="429" spans="11:11" x14ac:dyDescent="0.2">
      <c r="K429" s="4"/>
    </row>
    <row r="430" spans="11:11" x14ac:dyDescent="0.2">
      <c r="K430" s="4"/>
    </row>
    <row r="431" spans="11:11" x14ac:dyDescent="0.2">
      <c r="K431" s="4"/>
    </row>
    <row r="432" spans="11:11" x14ac:dyDescent="0.2">
      <c r="K432" s="4"/>
    </row>
    <row r="433" spans="11:11" x14ac:dyDescent="0.2">
      <c r="K433" s="4"/>
    </row>
    <row r="434" spans="11:11" x14ac:dyDescent="0.2">
      <c r="K434" s="4"/>
    </row>
    <row r="435" spans="11:11" x14ac:dyDescent="0.2">
      <c r="K435" s="4"/>
    </row>
    <row r="436" spans="11:11" x14ac:dyDescent="0.2">
      <c r="K436" s="4"/>
    </row>
    <row r="437" spans="11:11" x14ac:dyDescent="0.2">
      <c r="K437" s="4"/>
    </row>
    <row r="438" spans="11:11" x14ac:dyDescent="0.2">
      <c r="K438" s="4"/>
    </row>
    <row r="439" spans="11:11" x14ac:dyDescent="0.2">
      <c r="K439" s="4"/>
    </row>
    <row r="440" spans="11:11" x14ac:dyDescent="0.2">
      <c r="K440" s="4"/>
    </row>
    <row r="441" spans="11:11" x14ac:dyDescent="0.2">
      <c r="K441" s="4"/>
    </row>
    <row r="442" spans="11:11" x14ac:dyDescent="0.2">
      <c r="K442" s="4"/>
    </row>
    <row r="443" spans="11:11" x14ac:dyDescent="0.2">
      <c r="K443" s="4"/>
    </row>
    <row r="444" spans="11:11" x14ac:dyDescent="0.2">
      <c r="K444" s="4"/>
    </row>
    <row r="445" spans="11:11" x14ac:dyDescent="0.2">
      <c r="K445" s="4"/>
    </row>
    <row r="446" spans="11:11" x14ac:dyDescent="0.2">
      <c r="K446" s="4"/>
    </row>
    <row r="447" spans="11:11" x14ac:dyDescent="0.2">
      <c r="K447" s="4"/>
    </row>
    <row r="448" spans="11:11" x14ac:dyDescent="0.2">
      <c r="K448" s="4"/>
    </row>
    <row r="449" spans="11:11" x14ac:dyDescent="0.2">
      <c r="K449" s="4"/>
    </row>
    <row r="450" spans="11:11" x14ac:dyDescent="0.2">
      <c r="K450" s="4"/>
    </row>
    <row r="451" spans="11:11" x14ac:dyDescent="0.2">
      <c r="K451" s="4"/>
    </row>
    <row r="452" spans="11:11" x14ac:dyDescent="0.2">
      <c r="K452" s="4"/>
    </row>
    <row r="453" spans="11:11" x14ac:dyDescent="0.2">
      <c r="K453" s="4"/>
    </row>
    <row r="454" spans="11:11" x14ac:dyDescent="0.2">
      <c r="K454" s="4"/>
    </row>
    <row r="455" spans="11:11" x14ac:dyDescent="0.2">
      <c r="K455" s="4"/>
    </row>
    <row r="456" spans="11:11" x14ac:dyDescent="0.2">
      <c r="K456" s="4"/>
    </row>
    <row r="457" spans="11:11" x14ac:dyDescent="0.2">
      <c r="K457" s="4"/>
    </row>
    <row r="458" spans="11:11" x14ac:dyDescent="0.2">
      <c r="K458" s="4"/>
    </row>
    <row r="459" spans="11:11" x14ac:dyDescent="0.2">
      <c r="K459" s="4"/>
    </row>
    <row r="460" spans="11:11" x14ac:dyDescent="0.2">
      <c r="K460" s="4"/>
    </row>
    <row r="461" spans="11:11" x14ac:dyDescent="0.2">
      <c r="K461" s="4"/>
    </row>
    <row r="462" spans="11:11" x14ac:dyDescent="0.2">
      <c r="K462" s="4"/>
    </row>
    <row r="463" spans="11:11" x14ac:dyDescent="0.2">
      <c r="K463" s="4"/>
    </row>
    <row r="464" spans="11:11" x14ac:dyDescent="0.2">
      <c r="K464" s="4"/>
    </row>
    <row r="465" spans="11:11" x14ac:dyDescent="0.2">
      <c r="K465" s="4"/>
    </row>
    <row r="466" spans="11:11" x14ac:dyDescent="0.2">
      <c r="K466" s="4"/>
    </row>
    <row r="467" spans="11:11" x14ac:dyDescent="0.2">
      <c r="K467" s="4"/>
    </row>
    <row r="468" spans="11:11" x14ac:dyDescent="0.2">
      <c r="K468" s="4"/>
    </row>
    <row r="469" spans="11:11" x14ac:dyDescent="0.2">
      <c r="K469" s="4"/>
    </row>
    <row r="470" spans="11:11" x14ac:dyDescent="0.2">
      <c r="K470" s="4"/>
    </row>
    <row r="471" spans="11:11" x14ac:dyDescent="0.2">
      <c r="K471" s="4"/>
    </row>
    <row r="472" spans="11:11" x14ac:dyDescent="0.2">
      <c r="K472" s="4"/>
    </row>
    <row r="473" spans="11:11" x14ac:dyDescent="0.2">
      <c r="K473" s="4"/>
    </row>
    <row r="474" spans="11:11" x14ac:dyDescent="0.2">
      <c r="K474" s="4"/>
    </row>
    <row r="475" spans="11:11" x14ac:dyDescent="0.2">
      <c r="K475" s="4"/>
    </row>
    <row r="476" spans="11:11" x14ac:dyDescent="0.2">
      <c r="K476" s="4"/>
    </row>
    <row r="477" spans="11:11" x14ac:dyDescent="0.2">
      <c r="K477" s="4"/>
    </row>
    <row r="478" spans="11:11" x14ac:dyDescent="0.2">
      <c r="K478" s="4"/>
    </row>
    <row r="479" spans="11:11" x14ac:dyDescent="0.2">
      <c r="K479" s="4"/>
    </row>
    <row r="480" spans="11:11" x14ac:dyDescent="0.2">
      <c r="K480" s="4"/>
    </row>
    <row r="481" spans="11:11" x14ac:dyDescent="0.2">
      <c r="K481" s="4"/>
    </row>
    <row r="482" spans="11:11" x14ac:dyDescent="0.2">
      <c r="K482" s="4"/>
    </row>
    <row r="483" spans="11:11" x14ac:dyDescent="0.2">
      <c r="K483" s="4"/>
    </row>
    <row r="484" spans="11:11" x14ac:dyDescent="0.2">
      <c r="K484" s="4"/>
    </row>
    <row r="485" spans="11:11" x14ac:dyDescent="0.2">
      <c r="K485" s="4"/>
    </row>
    <row r="486" spans="11:11" x14ac:dyDescent="0.2">
      <c r="K486" s="4"/>
    </row>
    <row r="487" spans="11:11" x14ac:dyDescent="0.2">
      <c r="K487" s="4"/>
    </row>
    <row r="488" spans="11:11" x14ac:dyDescent="0.2">
      <c r="K488" s="4"/>
    </row>
    <row r="489" spans="11:11" x14ac:dyDescent="0.2">
      <c r="K489" s="4"/>
    </row>
    <row r="490" spans="11:11" x14ac:dyDescent="0.2">
      <c r="K490" s="4"/>
    </row>
    <row r="491" spans="11:11" x14ac:dyDescent="0.2">
      <c r="K491" s="4"/>
    </row>
    <row r="492" spans="11:11" x14ac:dyDescent="0.2">
      <c r="K492" s="4"/>
    </row>
    <row r="493" spans="11:11" x14ac:dyDescent="0.2">
      <c r="K493" s="4"/>
    </row>
    <row r="494" spans="11:11" x14ac:dyDescent="0.2">
      <c r="K494" s="4"/>
    </row>
    <row r="495" spans="11:11" x14ac:dyDescent="0.2">
      <c r="K495" s="4"/>
    </row>
    <row r="496" spans="11:11" x14ac:dyDescent="0.2">
      <c r="K496" s="4"/>
    </row>
    <row r="497" spans="11:11" x14ac:dyDescent="0.2">
      <c r="K497" s="4"/>
    </row>
    <row r="498" spans="11:11" x14ac:dyDescent="0.2">
      <c r="K498" s="4"/>
    </row>
    <row r="499" spans="11:11" x14ac:dyDescent="0.2">
      <c r="K499" s="4"/>
    </row>
    <row r="500" spans="11:11" x14ac:dyDescent="0.2">
      <c r="K500" s="4"/>
    </row>
    <row r="501" spans="11:11" x14ac:dyDescent="0.2">
      <c r="K501" s="4"/>
    </row>
    <row r="502" spans="11:11" x14ac:dyDescent="0.2">
      <c r="K502" s="4"/>
    </row>
    <row r="503" spans="11:11" x14ac:dyDescent="0.2">
      <c r="K503" s="4"/>
    </row>
    <row r="504" spans="11:11" x14ac:dyDescent="0.2">
      <c r="K504" s="4"/>
    </row>
    <row r="505" spans="11:11" x14ac:dyDescent="0.2">
      <c r="K505" s="4"/>
    </row>
    <row r="506" spans="11:11" x14ac:dyDescent="0.2">
      <c r="K506" s="4"/>
    </row>
    <row r="507" spans="11:11" x14ac:dyDescent="0.2">
      <c r="K507" s="4"/>
    </row>
    <row r="508" spans="11:11" x14ac:dyDescent="0.2">
      <c r="K508" s="4"/>
    </row>
    <row r="509" spans="11:11" x14ac:dyDescent="0.2">
      <c r="K509" s="4"/>
    </row>
    <row r="510" spans="11:11" x14ac:dyDescent="0.2">
      <c r="K510" s="4"/>
    </row>
    <row r="511" spans="11:11" x14ac:dyDescent="0.2">
      <c r="K511" s="4"/>
    </row>
    <row r="512" spans="11:11" x14ac:dyDescent="0.2">
      <c r="K512" s="4"/>
    </row>
    <row r="513" spans="11:11" x14ac:dyDescent="0.2">
      <c r="K513" s="4"/>
    </row>
    <row r="514" spans="11:11" x14ac:dyDescent="0.2">
      <c r="K514" s="4"/>
    </row>
    <row r="515" spans="11:11" x14ac:dyDescent="0.2">
      <c r="K515" s="4"/>
    </row>
    <row r="516" spans="11:11" x14ac:dyDescent="0.2">
      <c r="K516" s="4"/>
    </row>
    <row r="517" spans="11:11" x14ac:dyDescent="0.2">
      <c r="K517" s="4"/>
    </row>
    <row r="518" spans="11:11" x14ac:dyDescent="0.2">
      <c r="K518" s="4"/>
    </row>
    <row r="519" spans="11:11" x14ac:dyDescent="0.2">
      <c r="K519" s="4"/>
    </row>
    <row r="520" spans="11:11" x14ac:dyDescent="0.2">
      <c r="K520" s="4"/>
    </row>
    <row r="521" spans="11:11" x14ac:dyDescent="0.2">
      <c r="K521" s="4"/>
    </row>
    <row r="522" spans="11:11" x14ac:dyDescent="0.2">
      <c r="K522" s="4"/>
    </row>
    <row r="523" spans="11:11" x14ac:dyDescent="0.2">
      <c r="K523" s="4"/>
    </row>
    <row r="524" spans="11:11" x14ac:dyDescent="0.2">
      <c r="K524" s="4"/>
    </row>
    <row r="525" spans="11:11" x14ac:dyDescent="0.2">
      <c r="K525" s="4"/>
    </row>
    <row r="526" spans="11:11" x14ac:dyDescent="0.2">
      <c r="K526" s="4"/>
    </row>
    <row r="527" spans="11:11" x14ac:dyDescent="0.2">
      <c r="K527" s="4"/>
    </row>
    <row r="528" spans="11:11" x14ac:dyDescent="0.2">
      <c r="K528" s="4"/>
    </row>
    <row r="529" spans="11:11" x14ac:dyDescent="0.2">
      <c r="K529" s="4"/>
    </row>
    <row r="530" spans="11:11" x14ac:dyDescent="0.2">
      <c r="K530" s="4"/>
    </row>
    <row r="531" spans="11:11" x14ac:dyDescent="0.2">
      <c r="K531" s="4"/>
    </row>
    <row r="532" spans="11:11" x14ac:dyDescent="0.2">
      <c r="K532" s="4"/>
    </row>
    <row r="533" spans="11:11" x14ac:dyDescent="0.2">
      <c r="K533" s="4"/>
    </row>
    <row r="534" spans="11:11" x14ac:dyDescent="0.2">
      <c r="K534" s="4"/>
    </row>
    <row r="535" spans="11:11" x14ac:dyDescent="0.2">
      <c r="K535" s="4"/>
    </row>
    <row r="536" spans="11:11" x14ac:dyDescent="0.2">
      <c r="K536" s="4"/>
    </row>
    <row r="537" spans="11:11" x14ac:dyDescent="0.2">
      <c r="K537" s="4"/>
    </row>
    <row r="538" spans="11:11" x14ac:dyDescent="0.2">
      <c r="K538" s="4"/>
    </row>
    <row r="539" spans="11:11" x14ac:dyDescent="0.2">
      <c r="K539" s="4"/>
    </row>
    <row r="540" spans="11:11" x14ac:dyDescent="0.2">
      <c r="K540" s="4"/>
    </row>
    <row r="541" spans="11:11" x14ac:dyDescent="0.2">
      <c r="K541" s="4"/>
    </row>
    <row r="542" spans="11:11" x14ac:dyDescent="0.2">
      <c r="K542" s="4"/>
    </row>
    <row r="543" spans="11:11" x14ac:dyDescent="0.2">
      <c r="K543" s="4"/>
    </row>
    <row r="544" spans="11:11" x14ac:dyDescent="0.2">
      <c r="K544" s="4"/>
    </row>
    <row r="545" spans="11:11" x14ac:dyDescent="0.2">
      <c r="K545" s="4"/>
    </row>
    <row r="546" spans="11:11" x14ac:dyDescent="0.2">
      <c r="K546" s="4"/>
    </row>
    <row r="547" spans="11:11" x14ac:dyDescent="0.2">
      <c r="K547" s="4"/>
    </row>
    <row r="548" spans="11:11" x14ac:dyDescent="0.2">
      <c r="K548" s="4"/>
    </row>
    <row r="549" spans="11:11" x14ac:dyDescent="0.2">
      <c r="K549" s="4"/>
    </row>
    <row r="550" spans="11:11" x14ac:dyDescent="0.2">
      <c r="K550" s="4"/>
    </row>
    <row r="551" spans="11:11" x14ac:dyDescent="0.2">
      <c r="K551" s="4"/>
    </row>
    <row r="552" spans="11:11" x14ac:dyDescent="0.2">
      <c r="K552" s="4"/>
    </row>
    <row r="553" spans="11:11" x14ac:dyDescent="0.2">
      <c r="K553" s="4"/>
    </row>
    <row r="554" spans="11:11" x14ac:dyDescent="0.2">
      <c r="K554" s="4"/>
    </row>
    <row r="555" spans="11:11" x14ac:dyDescent="0.2">
      <c r="K555" s="4"/>
    </row>
    <row r="556" spans="11:11" x14ac:dyDescent="0.2">
      <c r="K556" s="4"/>
    </row>
    <row r="557" spans="11:11" x14ac:dyDescent="0.2">
      <c r="K557" s="4"/>
    </row>
    <row r="558" spans="11:11" x14ac:dyDescent="0.2">
      <c r="K558" s="4"/>
    </row>
    <row r="559" spans="11:11" x14ac:dyDescent="0.2">
      <c r="K559" s="4"/>
    </row>
    <row r="560" spans="11:11" x14ac:dyDescent="0.2">
      <c r="K560" s="4"/>
    </row>
    <row r="561" spans="11:11" x14ac:dyDescent="0.2">
      <c r="K561" s="4"/>
    </row>
    <row r="562" spans="11:11" x14ac:dyDescent="0.2">
      <c r="K562" s="4"/>
    </row>
    <row r="563" spans="11:11" x14ac:dyDescent="0.2">
      <c r="K563" s="4"/>
    </row>
    <row r="564" spans="11:11" x14ac:dyDescent="0.2">
      <c r="K564" s="4"/>
    </row>
    <row r="565" spans="11:11" x14ac:dyDescent="0.2">
      <c r="K565" s="4"/>
    </row>
    <row r="566" spans="11:11" x14ac:dyDescent="0.2">
      <c r="K566" s="4"/>
    </row>
    <row r="567" spans="11:11" x14ac:dyDescent="0.2">
      <c r="K567" s="4"/>
    </row>
    <row r="568" spans="11:11" x14ac:dyDescent="0.2">
      <c r="K568" s="4"/>
    </row>
    <row r="569" spans="11:11" x14ac:dyDescent="0.2">
      <c r="K569" s="4"/>
    </row>
    <row r="570" spans="11:11" x14ac:dyDescent="0.2">
      <c r="K570" s="4"/>
    </row>
    <row r="571" spans="11:11" x14ac:dyDescent="0.2">
      <c r="K571" s="4"/>
    </row>
    <row r="572" spans="11:11" x14ac:dyDescent="0.2">
      <c r="K572" s="4"/>
    </row>
    <row r="573" spans="11:11" x14ac:dyDescent="0.2">
      <c r="K573" s="4"/>
    </row>
    <row r="574" spans="11:11" x14ac:dyDescent="0.2">
      <c r="K574" s="4"/>
    </row>
    <row r="575" spans="11:11" x14ac:dyDescent="0.2">
      <c r="K575" s="4"/>
    </row>
    <row r="576" spans="11:11" x14ac:dyDescent="0.2">
      <c r="K576" s="4"/>
    </row>
    <row r="577" spans="11:11" x14ac:dyDescent="0.2">
      <c r="K577" s="4"/>
    </row>
    <row r="578" spans="11:11" x14ac:dyDescent="0.2">
      <c r="K578" s="4"/>
    </row>
    <row r="579" spans="11:11" x14ac:dyDescent="0.2">
      <c r="K579" s="4"/>
    </row>
    <row r="580" spans="11:11" x14ac:dyDescent="0.2">
      <c r="K580" s="4"/>
    </row>
    <row r="581" spans="11:11" x14ac:dyDescent="0.2">
      <c r="K581" s="4"/>
    </row>
    <row r="582" spans="11:11" x14ac:dyDescent="0.2">
      <c r="K582" s="4"/>
    </row>
    <row r="583" spans="11:11" x14ac:dyDescent="0.2">
      <c r="K583" s="4"/>
    </row>
    <row r="584" spans="11:11" x14ac:dyDescent="0.2">
      <c r="K584" s="4"/>
    </row>
    <row r="585" spans="11:11" x14ac:dyDescent="0.2">
      <c r="K585" s="4"/>
    </row>
    <row r="586" spans="11:11" x14ac:dyDescent="0.2">
      <c r="K586" s="4"/>
    </row>
    <row r="587" spans="11:11" x14ac:dyDescent="0.2">
      <c r="K587" s="4"/>
    </row>
    <row r="588" spans="11:11" x14ac:dyDescent="0.2">
      <c r="K588" s="4"/>
    </row>
    <row r="589" spans="11:11" x14ac:dyDescent="0.2">
      <c r="K589" s="4"/>
    </row>
    <row r="590" spans="11:11" x14ac:dyDescent="0.2">
      <c r="K590" s="4"/>
    </row>
    <row r="591" spans="11:11" x14ac:dyDescent="0.2">
      <c r="K591" s="4"/>
    </row>
    <row r="592" spans="11:11" x14ac:dyDescent="0.2">
      <c r="K592" s="4"/>
    </row>
    <row r="593" spans="11:11" x14ac:dyDescent="0.2">
      <c r="K593" s="4"/>
    </row>
    <row r="594" spans="11:11" x14ac:dyDescent="0.2">
      <c r="K594" s="4"/>
    </row>
    <row r="595" spans="11:11" x14ac:dyDescent="0.2">
      <c r="K595" s="4"/>
    </row>
    <row r="596" spans="11:11" x14ac:dyDescent="0.2">
      <c r="K596" s="4"/>
    </row>
    <row r="597" spans="11:11" x14ac:dyDescent="0.2">
      <c r="K597" s="4"/>
    </row>
    <row r="598" spans="11:11" x14ac:dyDescent="0.2">
      <c r="K598" s="4"/>
    </row>
    <row r="599" spans="11:11" x14ac:dyDescent="0.2">
      <c r="K599" s="4"/>
    </row>
    <row r="600" spans="11:11" x14ac:dyDescent="0.2">
      <c r="K600" s="4"/>
    </row>
    <row r="601" spans="11:11" x14ac:dyDescent="0.2">
      <c r="K601" s="4"/>
    </row>
    <row r="602" spans="11:11" x14ac:dyDescent="0.2">
      <c r="K602" s="4"/>
    </row>
    <row r="603" spans="11:11" x14ac:dyDescent="0.2">
      <c r="K603" s="4"/>
    </row>
    <row r="604" spans="11:11" x14ac:dyDescent="0.2">
      <c r="K604" s="4"/>
    </row>
    <row r="605" spans="11:11" x14ac:dyDescent="0.2">
      <c r="K605" s="4"/>
    </row>
    <row r="606" spans="11:11" x14ac:dyDescent="0.2">
      <c r="K606" s="4"/>
    </row>
    <row r="607" spans="11:11" x14ac:dyDescent="0.2">
      <c r="K607" s="4"/>
    </row>
    <row r="608" spans="11:11" x14ac:dyDescent="0.2">
      <c r="K608" s="4"/>
    </row>
    <row r="609" spans="11:11" x14ac:dyDescent="0.2">
      <c r="K609" s="4"/>
    </row>
    <row r="610" spans="11:11" x14ac:dyDescent="0.2">
      <c r="K610" s="4"/>
    </row>
    <row r="611" spans="11:11" x14ac:dyDescent="0.2">
      <c r="K611" s="4"/>
    </row>
    <row r="612" spans="11:11" x14ac:dyDescent="0.2">
      <c r="K612" s="4"/>
    </row>
    <row r="613" spans="11:11" x14ac:dyDescent="0.2">
      <c r="K613" s="4"/>
    </row>
    <row r="614" spans="11:11" x14ac:dyDescent="0.2">
      <c r="K614" s="4"/>
    </row>
    <row r="615" spans="11:11" x14ac:dyDescent="0.2">
      <c r="K615" s="4"/>
    </row>
    <row r="616" spans="11:11" x14ac:dyDescent="0.2">
      <c r="K616" s="4"/>
    </row>
    <row r="617" spans="11:11" x14ac:dyDescent="0.2">
      <c r="K617" s="4"/>
    </row>
    <row r="618" spans="11:11" x14ac:dyDescent="0.2">
      <c r="K618" s="4"/>
    </row>
    <row r="619" spans="11:11" x14ac:dyDescent="0.2">
      <c r="K619" s="4"/>
    </row>
    <row r="620" spans="11:11" x14ac:dyDescent="0.2">
      <c r="K620" s="4"/>
    </row>
    <row r="621" spans="11:11" x14ac:dyDescent="0.2">
      <c r="K621" s="4"/>
    </row>
    <row r="622" spans="11:11" x14ac:dyDescent="0.2">
      <c r="K622" s="4"/>
    </row>
    <row r="623" spans="11:11" x14ac:dyDescent="0.2">
      <c r="K623" s="4"/>
    </row>
    <row r="624" spans="11:11" x14ac:dyDescent="0.2">
      <c r="K624" s="4"/>
    </row>
    <row r="625" spans="11:11" x14ac:dyDescent="0.2">
      <c r="K625" s="4"/>
    </row>
    <row r="626" spans="11:11" x14ac:dyDescent="0.2">
      <c r="K626" s="4"/>
    </row>
    <row r="627" spans="11:11" x14ac:dyDescent="0.2">
      <c r="K627" s="4"/>
    </row>
    <row r="628" spans="11:11" x14ac:dyDescent="0.2">
      <c r="K628" s="4"/>
    </row>
    <row r="629" spans="11:11" x14ac:dyDescent="0.2">
      <c r="K629" s="4"/>
    </row>
    <row r="630" spans="11:11" x14ac:dyDescent="0.2">
      <c r="K630" s="4"/>
    </row>
    <row r="631" spans="11:11" x14ac:dyDescent="0.2">
      <c r="K631" s="4"/>
    </row>
    <row r="632" spans="11:11" x14ac:dyDescent="0.2">
      <c r="K632" s="4"/>
    </row>
    <row r="633" spans="11:11" x14ac:dyDescent="0.2">
      <c r="K633" s="4"/>
    </row>
    <row r="634" spans="11:11" x14ac:dyDescent="0.2">
      <c r="K634" s="4"/>
    </row>
    <row r="635" spans="11:11" x14ac:dyDescent="0.2">
      <c r="K635" s="4"/>
    </row>
    <row r="636" spans="11:11" x14ac:dyDescent="0.2">
      <c r="K636" s="4"/>
    </row>
    <row r="637" spans="11:11" x14ac:dyDescent="0.2">
      <c r="K637" s="4"/>
    </row>
    <row r="638" spans="11:11" x14ac:dyDescent="0.2">
      <c r="K638" s="4"/>
    </row>
    <row r="639" spans="11:11" x14ac:dyDescent="0.2">
      <c r="K639" s="4"/>
    </row>
    <row r="640" spans="11:11" x14ac:dyDescent="0.2">
      <c r="K640" s="4"/>
    </row>
    <row r="641" spans="11:11" x14ac:dyDescent="0.2">
      <c r="K641" s="4"/>
    </row>
    <row r="642" spans="11:11" x14ac:dyDescent="0.2">
      <c r="K642" s="4"/>
    </row>
    <row r="643" spans="11:11" x14ac:dyDescent="0.2">
      <c r="K643" s="4"/>
    </row>
    <row r="644" spans="11:11" x14ac:dyDescent="0.2">
      <c r="K644" s="4"/>
    </row>
    <row r="645" spans="11:11" x14ac:dyDescent="0.2">
      <c r="K645" s="4"/>
    </row>
    <row r="646" spans="11:11" x14ac:dyDescent="0.2">
      <c r="K646" s="4"/>
    </row>
    <row r="647" spans="11:11" x14ac:dyDescent="0.2">
      <c r="K647" s="4"/>
    </row>
    <row r="648" spans="11:11" x14ac:dyDescent="0.2">
      <c r="K648" s="4"/>
    </row>
    <row r="649" spans="11:11" x14ac:dyDescent="0.2">
      <c r="K649" s="4"/>
    </row>
    <row r="650" spans="11:11" x14ac:dyDescent="0.2">
      <c r="K650" s="4"/>
    </row>
    <row r="651" spans="11:11" x14ac:dyDescent="0.2">
      <c r="K651" s="4"/>
    </row>
    <row r="652" spans="11:11" x14ac:dyDescent="0.2">
      <c r="K652" s="4"/>
    </row>
    <row r="653" spans="11:11" x14ac:dyDescent="0.2">
      <c r="K653" s="4"/>
    </row>
    <row r="654" spans="11:11" x14ac:dyDescent="0.2">
      <c r="K654" s="4"/>
    </row>
    <row r="655" spans="11:11" x14ac:dyDescent="0.2">
      <c r="K655" s="4"/>
    </row>
    <row r="656" spans="11:11" x14ac:dyDescent="0.2">
      <c r="K656" s="4"/>
    </row>
    <row r="657" spans="11:11" x14ac:dyDescent="0.2">
      <c r="K657" s="4"/>
    </row>
    <row r="658" spans="11:11" x14ac:dyDescent="0.2">
      <c r="K658" s="4"/>
    </row>
    <row r="659" spans="11:11" x14ac:dyDescent="0.2">
      <c r="K659" s="4"/>
    </row>
    <row r="660" spans="11:11" x14ac:dyDescent="0.2">
      <c r="K660" s="4"/>
    </row>
    <row r="661" spans="11:11" x14ac:dyDescent="0.2">
      <c r="K661" s="4"/>
    </row>
    <row r="662" spans="11:11" x14ac:dyDescent="0.2">
      <c r="K662" s="4"/>
    </row>
    <row r="663" spans="11:11" x14ac:dyDescent="0.2">
      <c r="K663" s="4"/>
    </row>
    <row r="664" spans="11:11" x14ac:dyDescent="0.2">
      <c r="K664" s="4"/>
    </row>
    <row r="665" spans="11:11" x14ac:dyDescent="0.2">
      <c r="K665" s="4"/>
    </row>
    <row r="666" spans="11:11" x14ac:dyDescent="0.2">
      <c r="K666" s="4"/>
    </row>
    <row r="667" spans="11:11" x14ac:dyDescent="0.2">
      <c r="K667" s="4"/>
    </row>
    <row r="668" spans="11:11" x14ac:dyDescent="0.2">
      <c r="K668" s="4"/>
    </row>
    <row r="669" spans="11:11" x14ac:dyDescent="0.2">
      <c r="K669" s="4"/>
    </row>
    <row r="670" spans="11:11" x14ac:dyDescent="0.2">
      <c r="K670" s="4"/>
    </row>
    <row r="671" spans="11:11" x14ac:dyDescent="0.2">
      <c r="K671" s="4"/>
    </row>
    <row r="672" spans="11:11" x14ac:dyDescent="0.2">
      <c r="K672" s="4"/>
    </row>
    <row r="673" spans="11:11" x14ac:dyDescent="0.2">
      <c r="K673" s="4"/>
    </row>
    <row r="674" spans="11:11" x14ac:dyDescent="0.2">
      <c r="K674" s="4"/>
    </row>
    <row r="675" spans="11:11" x14ac:dyDescent="0.2">
      <c r="K675" s="4"/>
    </row>
    <row r="676" spans="11:11" x14ac:dyDescent="0.2">
      <c r="K676" s="4"/>
    </row>
    <row r="677" spans="11:11" x14ac:dyDescent="0.2">
      <c r="K677" s="4"/>
    </row>
    <row r="678" spans="11:11" x14ac:dyDescent="0.2">
      <c r="K678" s="4"/>
    </row>
    <row r="679" spans="11:11" x14ac:dyDescent="0.2">
      <c r="K679" s="4"/>
    </row>
    <row r="680" spans="11:11" x14ac:dyDescent="0.2">
      <c r="K680" s="4"/>
    </row>
    <row r="681" spans="11:11" x14ac:dyDescent="0.2">
      <c r="K681" s="4"/>
    </row>
    <row r="682" spans="11:11" x14ac:dyDescent="0.2">
      <c r="K682" s="4"/>
    </row>
    <row r="683" spans="11:11" x14ac:dyDescent="0.2">
      <c r="K683" s="4"/>
    </row>
    <row r="684" spans="11:11" x14ac:dyDescent="0.2">
      <c r="K684" s="4"/>
    </row>
    <row r="685" spans="11:11" x14ac:dyDescent="0.2">
      <c r="K685" s="4"/>
    </row>
    <row r="686" spans="11:11" x14ac:dyDescent="0.2">
      <c r="K686" s="4"/>
    </row>
    <row r="687" spans="11:11" x14ac:dyDescent="0.2">
      <c r="K687" s="4"/>
    </row>
    <row r="688" spans="11:11" x14ac:dyDescent="0.2">
      <c r="K688" s="4"/>
    </row>
    <row r="689" spans="11:11" x14ac:dyDescent="0.2">
      <c r="K689" s="4"/>
    </row>
    <row r="690" spans="11:11" x14ac:dyDescent="0.2">
      <c r="K690" s="4"/>
    </row>
    <row r="691" spans="11:11" x14ac:dyDescent="0.2">
      <c r="K691" s="4"/>
    </row>
    <row r="692" spans="11:11" x14ac:dyDescent="0.2">
      <c r="K692" s="4"/>
    </row>
    <row r="693" spans="11:11" x14ac:dyDescent="0.2">
      <c r="K693" s="4"/>
    </row>
    <row r="694" spans="11:11" x14ac:dyDescent="0.2">
      <c r="K694" s="4"/>
    </row>
    <row r="695" spans="11:11" x14ac:dyDescent="0.2">
      <c r="K695" s="4"/>
    </row>
    <row r="696" spans="11:11" x14ac:dyDescent="0.2">
      <c r="K696" s="4"/>
    </row>
    <row r="697" spans="11:11" x14ac:dyDescent="0.2">
      <c r="K697" s="4"/>
    </row>
    <row r="698" spans="11:11" x14ac:dyDescent="0.2">
      <c r="K698" s="4"/>
    </row>
    <row r="699" spans="11:11" x14ac:dyDescent="0.2">
      <c r="K699" s="4"/>
    </row>
    <row r="700" spans="11:11" x14ac:dyDescent="0.2">
      <c r="K700" s="4"/>
    </row>
    <row r="701" spans="11:11" x14ac:dyDescent="0.2">
      <c r="K701" s="4"/>
    </row>
    <row r="702" spans="11:11" x14ac:dyDescent="0.2">
      <c r="K702" s="4"/>
    </row>
    <row r="703" spans="11:11" x14ac:dyDescent="0.2">
      <c r="K703" s="4"/>
    </row>
    <row r="704" spans="11:11" x14ac:dyDescent="0.2">
      <c r="K704" s="4"/>
    </row>
    <row r="705" spans="11:11" x14ac:dyDescent="0.2">
      <c r="K705" s="4"/>
    </row>
    <row r="706" spans="11:11" x14ac:dyDescent="0.2">
      <c r="K706" s="4"/>
    </row>
    <row r="707" spans="11:11" x14ac:dyDescent="0.2">
      <c r="K707" s="4"/>
    </row>
    <row r="708" spans="11:11" x14ac:dyDescent="0.2">
      <c r="K708" s="4"/>
    </row>
    <row r="709" spans="11:11" x14ac:dyDescent="0.2">
      <c r="K709" s="4"/>
    </row>
    <row r="710" spans="11:11" x14ac:dyDescent="0.2">
      <c r="K710" s="4"/>
    </row>
    <row r="711" spans="11:11" x14ac:dyDescent="0.2">
      <c r="K711" s="4"/>
    </row>
    <row r="712" spans="11:11" x14ac:dyDescent="0.2">
      <c r="K712" s="4"/>
    </row>
    <row r="713" spans="11:11" x14ac:dyDescent="0.2">
      <c r="K713" s="4"/>
    </row>
    <row r="714" spans="11:11" x14ac:dyDescent="0.2">
      <c r="K714" s="4"/>
    </row>
    <row r="715" spans="11:11" x14ac:dyDescent="0.2">
      <c r="K715" s="4"/>
    </row>
    <row r="716" spans="11:11" x14ac:dyDescent="0.2">
      <c r="K716" s="4"/>
    </row>
    <row r="717" spans="11:11" x14ac:dyDescent="0.2">
      <c r="K717" s="4"/>
    </row>
    <row r="718" spans="11:11" x14ac:dyDescent="0.2">
      <c r="K718" s="4"/>
    </row>
    <row r="719" spans="11:11" x14ac:dyDescent="0.2">
      <c r="K719" s="4"/>
    </row>
    <row r="720" spans="11:11" x14ac:dyDescent="0.2">
      <c r="K720" s="4"/>
    </row>
    <row r="721" spans="11:11" x14ac:dyDescent="0.2">
      <c r="K721" s="4"/>
    </row>
    <row r="722" spans="11:11" x14ac:dyDescent="0.2">
      <c r="K722" s="4"/>
    </row>
    <row r="723" spans="11:11" x14ac:dyDescent="0.2">
      <c r="K723" s="4"/>
    </row>
    <row r="724" spans="11:11" x14ac:dyDescent="0.2">
      <c r="K724" s="4"/>
    </row>
    <row r="725" spans="11:11" x14ac:dyDescent="0.2">
      <c r="K725" s="4"/>
    </row>
    <row r="726" spans="11:11" x14ac:dyDescent="0.2">
      <c r="K726" s="4"/>
    </row>
    <row r="727" spans="11:11" x14ac:dyDescent="0.2">
      <c r="K727" s="4"/>
    </row>
    <row r="728" spans="11:11" x14ac:dyDescent="0.2">
      <c r="K728" s="4"/>
    </row>
    <row r="729" spans="11:11" x14ac:dyDescent="0.2">
      <c r="K729" s="4"/>
    </row>
    <row r="730" spans="11:11" x14ac:dyDescent="0.2">
      <c r="K730" s="4"/>
    </row>
    <row r="731" spans="11:11" x14ac:dyDescent="0.2">
      <c r="K731" s="4"/>
    </row>
    <row r="732" spans="11:11" x14ac:dyDescent="0.2">
      <c r="K732" s="4"/>
    </row>
    <row r="733" spans="11:11" x14ac:dyDescent="0.2">
      <c r="K733" s="4"/>
    </row>
    <row r="734" spans="11:11" x14ac:dyDescent="0.2">
      <c r="K734" s="4"/>
    </row>
    <row r="735" spans="11:11" x14ac:dyDescent="0.2">
      <c r="K735" s="4"/>
    </row>
    <row r="736" spans="11:11" x14ac:dyDescent="0.2">
      <c r="K736" s="4"/>
    </row>
    <row r="737" spans="11:11" x14ac:dyDescent="0.2">
      <c r="K737" s="4"/>
    </row>
    <row r="738" spans="11:11" x14ac:dyDescent="0.2">
      <c r="K738" s="4"/>
    </row>
    <row r="739" spans="11:11" x14ac:dyDescent="0.2">
      <c r="K739" s="4"/>
    </row>
    <row r="740" spans="11:11" x14ac:dyDescent="0.2">
      <c r="K740" s="4"/>
    </row>
    <row r="741" spans="11:11" x14ac:dyDescent="0.2">
      <c r="K741" s="4"/>
    </row>
    <row r="742" spans="11:11" x14ac:dyDescent="0.2">
      <c r="K742" s="4"/>
    </row>
    <row r="743" spans="11:11" x14ac:dyDescent="0.2">
      <c r="K743" s="4"/>
    </row>
    <row r="744" spans="11:11" x14ac:dyDescent="0.2">
      <c r="K744" s="4"/>
    </row>
    <row r="745" spans="11:11" x14ac:dyDescent="0.2">
      <c r="K745" s="4"/>
    </row>
    <row r="746" spans="11:11" x14ac:dyDescent="0.2">
      <c r="K746" s="4"/>
    </row>
    <row r="747" spans="11:11" x14ac:dyDescent="0.2">
      <c r="K747" s="4"/>
    </row>
    <row r="748" spans="11:11" x14ac:dyDescent="0.2">
      <c r="K748" s="4"/>
    </row>
    <row r="749" spans="11:11" x14ac:dyDescent="0.2">
      <c r="K749" s="4"/>
    </row>
    <row r="750" spans="11:11" x14ac:dyDescent="0.2">
      <c r="K750" s="4"/>
    </row>
    <row r="751" spans="11:11" x14ac:dyDescent="0.2">
      <c r="K751" s="4"/>
    </row>
    <row r="752" spans="11:11" x14ac:dyDescent="0.2">
      <c r="K752" s="4"/>
    </row>
    <row r="753" spans="11:11" x14ac:dyDescent="0.2">
      <c r="K753" s="4"/>
    </row>
    <row r="754" spans="11:11" x14ac:dyDescent="0.2">
      <c r="K754" s="4"/>
    </row>
    <row r="755" spans="11:11" x14ac:dyDescent="0.2">
      <c r="K755" s="4"/>
    </row>
    <row r="756" spans="11:11" x14ac:dyDescent="0.2">
      <c r="K756" s="4"/>
    </row>
    <row r="757" spans="11:11" x14ac:dyDescent="0.2">
      <c r="K757" s="4"/>
    </row>
    <row r="758" spans="11:11" x14ac:dyDescent="0.2">
      <c r="K758" s="4"/>
    </row>
    <row r="759" spans="11:11" x14ac:dyDescent="0.2">
      <c r="K759" s="4"/>
    </row>
    <row r="760" spans="11:11" x14ac:dyDescent="0.2">
      <c r="K760" s="4"/>
    </row>
    <row r="761" spans="11:11" x14ac:dyDescent="0.2">
      <c r="K761" s="4"/>
    </row>
    <row r="762" spans="11:11" x14ac:dyDescent="0.2">
      <c r="K762" s="4"/>
    </row>
    <row r="763" spans="11:11" x14ac:dyDescent="0.2">
      <c r="K763" s="4"/>
    </row>
    <row r="764" spans="11:11" x14ac:dyDescent="0.2">
      <c r="K764" s="4"/>
    </row>
    <row r="765" spans="11:11" x14ac:dyDescent="0.2">
      <c r="K765" s="4"/>
    </row>
    <row r="766" spans="11:11" x14ac:dyDescent="0.2">
      <c r="K766" s="4"/>
    </row>
    <row r="767" spans="11:11" x14ac:dyDescent="0.2">
      <c r="K767" s="4"/>
    </row>
    <row r="768" spans="11:11" x14ac:dyDescent="0.2">
      <c r="K768" s="4"/>
    </row>
    <row r="769" spans="11:11" x14ac:dyDescent="0.2">
      <c r="K769" s="4"/>
    </row>
    <row r="770" spans="11:11" x14ac:dyDescent="0.2">
      <c r="K770" s="4"/>
    </row>
    <row r="771" spans="11:11" x14ac:dyDescent="0.2">
      <c r="K771" s="4"/>
    </row>
    <row r="772" spans="11:11" x14ac:dyDescent="0.2">
      <c r="K772" s="4"/>
    </row>
    <row r="773" spans="11:11" x14ac:dyDescent="0.2">
      <c r="K773" s="4"/>
    </row>
    <row r="774" spans="11:11" x14ac:dyDescent="0.2">
      <c r="K774" s="4"/>
    </row>
    <row r="775" spans="11:11" x14ac:dyDescent="0.2">
      <c r="K775" s="4"/>
    </row>
    <row r="776" spans="11:11" x14ac:dyDescent="0.2">
      <c r="K776" s="4"/>
    </row>
    <row r="777" spans="11:11" x14ac:dyDescent="0.2">
      <c r="K777" s="4"/>
    </row>
    <row r="778" spans="11:11" x14ac:dyDescent="0.2">
      <c r="K778" s="4"/>
    </row>
    <row r="779" spans="11:11" x14ac:dyDescent="0.2">
      <c r="K779" s="4"/>
    </row>
    <row r="780" spans="11:11" x14ac:dyDescent="0.2">
      <c r="K780" s="4"/>
    </row>
    <row r="781" spans="11:11" x14ac:dyDescent="0.2">
      <c r="K781" s="4"/>
    </row>
    <row r="782" spans="11:11" x14ac:dyDescent="0.2">
      <c r="K782" s="4"/>
    </row>
    <row r="783" spans="11:11" x14ac:dyDescent="0.2">
      <c r="K783" s="4"/>
    </row>
    <row r="784" spans="11:11" x14ac:dyDescent="0.2">
      <c r="K784" s="4"/>
    </row>
    <row r="785" spans="11:11" x14ac:dyDescent="0.2">
      <c r="K785" s="4"/>
    </row>
    <row r="786" spans="11:11" x14ac:dyDescent="0.2">
      <c r="K786" s="4"/>
    </row>
    <row r="787" spans="11:11" x14ac:dyDescent="0.2">
      <c r="K787" s="4"/>
    </row>
    <row r="788" spans="11:11" x14ac:dyDescent="0.2">
      <c r="K788" s="4"/>
    </row>
    <row r="789" spans="11:11" x14ac:dyDescent="0.2">
      <c r="K789" s="4"/>
    </row>
    <row r="790" spans="11:11" x14ac:dyDescent="0.2">
      <c r="K790" s="4"/>
    </row>
    <row r="791" spans="11:11" x14ac:dyDescent="0.2">
      <c r="K791" s="4"/>
    </row>
    <row r="792" spans="11:11" x14ac:dyDescent="0.2">
      <c r="K792" s="4"/>
    </row>
    <row r="793" spans="11:11" x14ac:dyDescent="0.2">
      <c r="K793" s="4"/>
    </row>
    <row r="794" spans="11:11" x14ac:dyDescent="0.2">
      <c r="K794" s="4"/>
    </row>
    <row r="795" spans="11:11" x14ac:dyDescent="0.2">
      <c r="K795" s="4"/>
    </row>
    <row r="796" spans="11:11" x14ac:dyDescent="0.2">
      <c r="K796" s="4"/>
    </row>
    <row r="797" spans="11:11" x14ac:dyDescent="0.2">
      <c r="K797" s="4"/>
    </row>
    <row r="798" spans="11:11" x14ac:dyDescent="0.2">
      <c r="K798" s="4"/>
    </row>
    <row r="799" spans="11:11" x14ac:dyDescent="0.2">
      <c r="K799" s="4"/>
    </row>
    <row r="800" spans="11:11" x14ac:dyDescent="0.2">
      <c r="K800" s="4"/>
    </row>
    <row r="801" spans="11:11" x14ac:dyDescent="0.2">
      <c r="K801" s="4"/>
    </row>
    <row r="802" spans="11:11" x14ac:dyDescent="0.2">
      <c r="K802" s="4"/>
    </row>
    <row r="803" spans="11:11" x14ac:dyDescent="0.2">
      <c r="K803" s="4"/>
    </row>
    <row r="804" spans="11:11" x14ac:dyDescent="0.2">
      <c r="K804" s="4"/>
    </row>
    <row r="805" spans="11:11" x14ac:dyDescent="0.2">
      <c r="K805" s="4"/>
    </row>
    <row r="806" spans="11:11" x14ac:dyDescent="0.2">
      <c r="K806" s="4"/>
    </row>
    <row r="807" spans="11:11" x14ac:dyDescent="0.2">
      <c r="K807" s="4"/>
    </row>
    <row r="808" spans="11:11" x14ac:dyDescent="0.2">
      <c r="K808" s="4"/>
    </row>
    <row r="809" spans="11:11" x14ac:dyDescent="0.2">
      <c r="K809" s="4"/>
    </row>
    <row r="810" spans="11:11" x14ac:dyDescent="0.2">
      <c r="K810" s="4"/>
    </row>
    <row r="811" spans="11:11" x14ac:dyDescent="0.2">
      <c r="K811" s="4"/>
    </row>
    <row r="812" spans="11:11" x14ac:dyDescent="0.2">
      <c r="K812" s="4"/>
    </row>
    <row r="813" spans="11:11" x14ac:dyDescent="0.2">
      <c r="K813" s="4"/>
    </row>
    <row r="814" spans="11:11" x14ac:dyDescent="0.2">
      <c r="K814" s="4"/>
    </row>
    <row r="815" spans="11:11" x14ac:dyDescent="0.2">
      <c r="K815" s="4"/>
    </row>
    <row r="816" spans="11:11" x14ac:dyDescent="0.2">
      <c r="K816" s="4"/>
    </row>
    <row r="817" spans="11:11" x14ac:dyDescent="0.2">
      <c r="K817" s="4"/>
    </row>
    <row r="818" spans="11:11" x14ac:dyDescent="0.2">
      <c r="K818" s="4"/>
    </row>
    <row r="819" spans="11:11" x14ac:dyDescent="0.2">
      <c r="K819" s="4"/>
    </row>
    <row r="820" spans="11:11" x14ac:dyDescent="0.2">
      <c r="K820" s="4"/>
    </row>
    <row r="821" spans="11:11" x14ac:dyDescent="0.2">
      <c r="K821" s="4"/>
    </row>
    <row r="822" spans="11:11" x14ac:dyDescent="0.2">
      <c r="K822" s="4"/>
    </row>
    <row r="823" spans="11:11" x14ac:dyDescent="0.2">
      <c r="K823" s="4"/>
    </row>
    <row r="824" spans="11:11" x14ac:dyDescent="0.2">
      <c r="K824" s="4"/>
    </row>
    <row r="825" spans="11:11" x14ac:dyDescent="0.2">
      <c r="K825" s="4"/>
    </row>
    <row r="826" spans="11:11" x14ac:dyDescent="0.2">
      <c r="K826" s="4"/>
    </row>
    <row r="827" spans="11:11" x14ac:dyDescent="0.2">
      <c r="K827" s="4"/>
    </row>
    <row r="828" spans="11:11" x14ac:dyDescent="0.2">
      <c r="K828" s="4"/>
    </row>
    <row r="829" spans="11:11" x14ac:dyDescent="0.2">
      <c r="K829" s="4"/>
    </row>
    <row r="830" spans="11:11" x14ac:dyDescent="0.2">
      <c r="K830" s="4"/>
    </row>
    <row r="831" spans="11:11" x14ac:dyDescent="0.2">
      <c r="K831" s="4"/>
    </row>
    <row r="832" spans="11:11" x14ac:dyDescent="0.2">
      <c r="K832" s="4"/>
    </row>
    <row r="833" spans="11:11" x14ac:dyDescent="0.2">
      <c r="K833" s="4"/>
    </row>
    <row r="834" spans="11:11" x14ac:dyDescent="0.2">
      <c r="K834" s="4"/>
    </row>
    <row r="835" spans="11:11" x14ac:dyDescent="0.2">
      <c r="K835" s="4"/>
    </row>
    <row r="836" spans="11:11" x14ac:dyDescent="0.2">
      <c r="K836" s="4"/>
    </row>
    <row r="837" spans="11:11" x14ac:dyDescent="0.2">
      <c r="K837" s="4"/>
    </row>
    <row r="838" spans="11:11" x14ac:dyDescent="0.2">
      <c r="K838" s="4"/>
    </row>
    <row r="839" spans="11:11" x14ac:dyDescent="0.2">
      <c r="K839" s="4"/>
    </row>
    <row r="840" spans="11:11" x14ac:dyDescent="0.2">
      <c r="K840" s="4"/>
    </row>
    <row r="841" spans="11:11" x14ac:dyDescent="0.2">
      <c r="K841" s="4"/>
    </row>
    <row r="842" spans="11:11" x14ac:dyDescent="0.2">
      <c r="K842" s="4"/>
    </row>
    <row r="843" spans="11:11" x14ac:dyDescent="0.2">
      <c r="K843" s="4"/>
    </row>
    <row r="844" spans="11:11" x14ac:dyDescent="0.2">
      <c r="K844" s="4"/>
    </row>
    <row r="845" spans="11:11" x14ac:dyDescent="0.2">
      <c r="K845" s="4"/>
    </row>
    <row r="846" spans="11:11" x14ac:dyDescent="0.2">
      <c r="K846" s="4"/>
    </row>
    <row r="847" spans="11:11" x14ac:dyDescent="0.2">
      <c r="K847" s="4"/>
    </row>
    <row r="848" spans="11:11" x14ac:dyDescent="0.2">
      <c r="K848" s="4"/>
    </row>
    <row r="849" spans="11:11" x14ac:dyDescent="0.2">
      <c r="K849" s="4"/>
    </row>
    <row r="850" spans="11:11" x14ac:dyDescent="0.2">
      <c r="K850" s="4"/>
    </row>
    <row r="851" spans="11:11" x14ac:dyDescent="0.2">
      <c r="K851" s="4"/>
    </row>
    <row r="852" spans="11:11" x14ac:dyDescent="0.2">
      <c r="K852" s="4"/>
    </row>
    <row r="853" spans="11:11" x14ac:dyDescent="0.2">
      <c r="K853" s="4"/>
    </row>
    <row r="854" spans="11:11" x14ac:dyDescent="0.2">
      <c r="K854" s="4"/>
    </row>
    <row r="855" spans="11:11" x14ac:dyDescent="0.2">
      <c r="K855" s="4"/>
    </row>
    <row r="856" spans="11:11" x14ac:dyDescent="0.2">
      <c r="K856" s="4"/>
    </row>
    <row r="857" spans="11:11" x14ac:dyDescent="0.2">
      <c r="K857" s="4"/>
    </row>
    <row r="858" spans="11:11" x14ac:dyDescent="0.2">
      <c r="K858" s="4"/>
    </row>
    <row r="859" spans="11:11" x14ac:dyDescent="0.2">
      <c r="K859" s="4"/>
    </row>
    <row r="860" spans="11:11" x14ac:dyDescent="0.2">
      <c r="K860" s="4"/>
    </row>
    <row r="861" spans="11:11" x14ac:dyDescent="0.2">
      <c r="K861" s="4"/>
    </row>
    <row r="862" spans="11:11" x14ac:dyDescent="0.2">
      <c r="K862" s="4"/>
    </row>
    <row r="863" spans="11:11" x14ac:dyDescent="0.2">
      <c r="K863" s="4"/>
    </row>
    <row r="864" spans="11:11" x14ac:dyDescent="0.2">
      <c r="K864" s="4"/>
    </row>
    <row r="865" spans="11:11" x14ac:dyDescent="0.2">
      <c r="K865" s="4"/>
    </row>
    <row r="866" spans="11:11" x14ac:dyDescent="0.2">
      <c r="K866" s="4"/>
    </row>
    <row r="867" spans="11:11" x14ac:dyDescent="0.2">
      <c r="K867" s="4"/>
    </row>
    <row r="868" spans="11:11" x14ac:dyDescent="0.2">
      <c r="K868" s="4"/>
    </row>
    <row r="869" spans="11:11" x14ac:dyDescent="0.2">
      <c r="K869" s="4"/>
    </row>
    <row r="870" spans="11:11" x14ac:dyDescent="0.2">
      <c r="K870" s="4"/>
    </row>
    <row r="871" spans="11:11" x14ac:dyDescent="0.2">
      <c r="K871" s="4"/>
    </row>
    <row r="872" spans="11:11" x14ac:dyDescent="0.2">
      <c r="K872" s="4"/>
    </row>
    <row r="873" spans="11:11" x14ac:dyDescent="0.2">
      <c r="K873" s="4"/>
    </row>
    <row r="874" spans="11:11" x14ac:dyDescent="0.2">
      <c r="K874" s="4"/>
    </row>
    <row r="875" spans="11:11" x14ac:dyDescent="0.2">
      <c r="K875" s="4"/>
    </row>
    <row r="876" spans="11:11" x14ac:dyDescent="0.2">
      <c r="K876" s="4"/>
    </row>
    <row r="877" spans="11:11" x14ac:dyDescent="0.2">
      <c r="K877" s="4"/>
    </row>
    <row r="878" spans="11:11" x14ac:dyDescent="0.2">
      <c r="K878" s="4"/>
    </row>
    <row r="879" spans="11:11" x14ac:dyDescent="0.2">
      <c r="K879" s="4"/>
    </row>
    <row r="880" spans="11:11" x14ac:dyDescent="0.2">
      <c r="K880" s="4"/>
    </row>
    <row r="881" spans="11:11" x14ac:dyDescent="0.2">
      <c r="K881" s="4"/>
    </row>
    <row r="882" spans="11:11" x14ac:dyDescent="0.2">
      <c r="K882" s="4"/>
    </row>
    <row r="883" spans="11:11" x14ac:dyDescent="0.2">
      <c r="K883" s="4"/>
    </row>
    <row r="884" spans="11:11" x14ac:dyDescent="0.2">
      <c r="K884" s="4"/>
    </row>
    <row r="885" spans="11:11" x14ac:dyDescent="0.2">
      <c r="K885" s="4"/>
    </row>
    <row r="886" spans="11:11" x14ac:dyDescent="0.2">
      <c r="K886" s="4"/>
    </row>
    <row r="887" spans="11:11" x14ac:dyDescent="0.2">
      <c r="K887" s="4"/>
    </row>
    <row r="888" spans="11:11" x14ac:dyDescent="0.2">
      <c r="K888" s="4"/>
    </row>
    <row r="889" spans="11:11" x14ac:dyDescent="0.2">
      <c r="K889" s="4"/>
    </row>
    <row r="890" spans="11:11" x14ac:dyDescent="0.2">
      <c r="K890" s="4"/>
    </row>
    <row r="891" spans="11:11" x14ac:dyDescent="0.2">
      <c r="K891" s="4"/>
    </row>
    <row r="892" spans="11:11" x14ac:dyDescent="0.2">
      <c r="K892" s="4"/>
    </row>
    <row r="893" spans="11:11" x14ac:dyDescent="0.2">
      <c r="K893" s="4"/>
    </row>
    <row r="894" spans="11:11" x14ac:dyDescent="0.2">
      <c r="K894" s="4"/>
    </row>
    <row r="895" spans="11:11" x14ac:dyDescent="0.2">
      <c r="K895" s="4"/>
    </row>
    <row r="896" spans="11:11" x14ac:dyDescent="0.2">
      <c r="K896" s="4"/>
    </row>
    <row r="897" spans="11:11" x14ac:dyDescent="0.2">
      <c r="K897" s="4"/>
    </row>
    <row r="898" spans="11:11" x14ac:dyDescent="0.2">
      <c r="K898" s="4"/>
    </row>
    <row r="899" spans="11:11" x14ac:dyDescent="0.2">
      <c r="K899" s="4"/>
    </row>
    <row r="900" spans="11:11" x14ac:dyDescent="0.2">
      <c r="K900" s="4"/>
    </row>
    <row r="901" spans="11:11" x14ac:dyDescent="0.2">
      <c r="K901" s="4"/>
    </row>
    <row r="902" spans="11:11" x14ac:dyDescent="0.2">
      <c r="K902" s="4"/>
    </row>
    <row r="903" spans="11:11" x14ac:dyDescent="0.2">
      <c r="K903" s="4"/>
    </row>
    <row r="904" spans="11:11" x14ac:dyDescent="0.2">
      <c r="K904" s="4"/>
    </row>
    <row r="905" spans="11:11" x14ac:dyDescent="0.2">
      <c r="K905" s="4"/>
    </row>
    <row r="906" spans="11:11" x14ac:dyDescent="0.2">
      <c r="K906" s="4"/>
    </row>
    <row r="907" spans="11:11" x14ac:dyDescent="0.2">
      <c r="K907" s="4"/>
    </row>
    <row r="908" spans="11:11" x14ac:dyDescent="0.2">
      <c r="K908" s="4"/>
    </row>
    <row r="909" spans="11:11" x14ac:dyDescent="0.2">
      <c r="K909" s="4"/>
    </row>
    <row r="910" spans="11:11" x14ac:dyDescent="0.2">
      <c r="K910" s="4"/>
    </row>
    <row r="911" spans="11:11" x14ac:dyDescent="0.2">
      <c r="K911" s="4"/>
    </row>
    <row r="912" spans="11:11" x14ac:dyDescent="0.2">
      <c r="K912" s="4"/>
    </row>
    <row r="913" spans="11:11" x14ac:dyDescent="0.2">
      <c r="K913" s="4"/>
    </row>
    <row r="914" spans="11:11" x14ac:dyDescent="0.2">
      <c r="K914" s="4"/>
    </row>
    <row r="915" spans="11:11" x14ac:dyDescent="0.2">
      <c r="K915" s="4"/>
    </row>
    <row r="916" spans="11:11" x14ac:dyDescent="0.2">
      <c r="K916" s="4"/>
    </row>
    <row r="917" spans="11:11" x14ac:dyDescent="0.2">
      <c r="K917" s="4"/>
    </row>
    <row r="918" spans="11:11" x14ac:dyDescent="0.2">
      <c r="K918" s="4"/>
    </row>
    <row r="919" spans="11:11" x14ac:dyDescent="0.2">
      <c r="K919" s="4"/>
    </row>
    <row r="920" spans="11:11" x14ac:dyDescent="0.2">
      <c r="K920" s="4"/>
    </row>
    <row r="921" spans="11:11" x14ac:dyDescent="0.2">
      <c r="K921" s="4"/>
    </row>
    <row r="922" spans="11:11" x14ac:dyDescent="0.2">
      <c r="K922" s="4"/>
    </row>
    <row r="923" spans="11:11" x14ac:dyDescent="0.2">
      <c r="K923" s="4"/>
    </row>
    <row r="924" spans="11:11" x14ac:dyDescent="0.2">
      <c r="K924" s="4"/>
    </row>
    <row r="925" spans="11:11" x14ac:dyDescent="0.2">
      <c r="K925" s="4"/>
    </row>
    <row r="926" spans="11:11" x14ac:dyDescent="0.2">
      <c r="K926" s="4"/>
    </row>
    <row r="927" spans="11:11" x14ac:dyDescent="0.2">
      <c r="K927" s="4"/>
    </row>
    <row r="928" spans="11:11" x14ac:dyDescent="0.2">
      <c r="K928" s="4"/>
    </row>
    <row r="929" spans="11:11" x14ac:dyDescent="0.2">
      <c r="K929" s="4"/>
    </row>
  </sheetData>
  <autoFilter ref="A4:XFD368"/>
  <mergeCells count="35">
    <mergeCell ref="AB3:AB4"/>
    <mergeCell ref="Y3:Y4"/>
    <mergeCell ref="W3:W4"/>
    <mergeCell ref="J3:J4"/>
    <mergeCell ref="K3:K4"/>
    <mergeCell ref="L3:L4"/>
    <mergeCell ref="M3:M4"/>
    <mergeCell ref="N3:N4"/>
    <mergeCell ref="E3:E4"/>
    <mergeCell ref="V3:V4"/>
    <mergeCell ref="F3:F4"/>
    <mergeCell ref="G3:I3"/>
    <mergeCell ref="S3:S4"/>
    <mergeCell ref="T3:T4"/>
    <mergeCell ref="U3:U4"/>
    <mergeCell ref="O3:O4"/>
    <mergeCell ref="P3:P4"/>
    <mergeCell ref="Q3:Q4"/>
    <mergeCell ref="R3:R4"/>
    <mergeCell ref="AI3:AI4"/>
    <mergeCell ref="AH3:AH4"/>
    <mergeCell ref="AG3:AG4"/>
    <mergeCell ref="X3:X4"/>
    <mergeCell ref="A1:B2"/>
    <mergeCell ref="A3:A4"/>
    <mergeCell ref="B3:B4"/>
    <mergeCell ref="C3:C4"/>
    <mergeCell ref="D3:D4"/>
    <mergeCell ref="C1:AF1"/>
    <mergeCell ref="C2:AF2"/>
    <mergeCell ref="AC3:AC4"/>
    <mergeCell ref="AD3:AE3"/>
    <mergeCell ref="AF3:AF4"/>
    <mergeCell ref="Z3:Z4"/>
    <mergeCell ref="AA3:AA4"/>
  </mergeCells>
  <printOptions horizontalCentered="1" verticalCentered="1"/>
  <pageMargins left="0.59055118110236227" right="0.19685039370078741" top="0.78740157480314965" bottom="0.78740157480314965" header="0" footer="0"/>
  <pageSetup paperSize="5" scale="39" fitToHeight="7" pageOrder="overThenDown" orientation="landscape" horizontalDpi="4294967295" verticalDpi="4294967295" r:id="rId1"/>
  <headerFooter alignWithMargins="0">
    <oddFooter>&amp;C&amp;P</oddFooter>
  </headerFooter>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[1]Hoja2!#REF!</xm:f>
          </x14:formula1>
          <xm:sqref>AE8 AE157 E50 D155:E155 D171:E171 D174:E174 D341 AC41:AC128 AE165 D337 D159:E160 D164 D191:D192 D195 D198 D214 D216:D217 D320 D354</xm:sqref>
        </x14:dataValidation>
        <x14:dataValidation type="list" allowBlank="1" showInputMessage="1" showErrorMessage="1">
          <x14:formula1>
            <xm:f>[2]Hoja2!#REF!</xm:f>
          </x14:formula1>
          <xm:sqref>D144:E144 AC139 AC143 AC147 AC152 AC149:AC150 E182 AC184 AC154:AC155 AC157:AC170 AC180:AC182 AC172:AC174 AC177:AC178 AE174 D234 E263:E277 E252:E253 AC269 AC229 AC231:AC233 AC235:AC243 AC245 E255:E261 E231 E233:E250 E279:E281</xm:sqref>
        </x14:dataValidation>
        <x14:dataValidation type="list" allowBlank="1" showInputMessage="1" showErrorMessage="1">
          <x14:formula1>
            <xm:f>[3]Hoja2!#REF!</xm:f>
          </x14:formula1>
          <xm:sqref>AE182</xm:sqref>
        </x14:dataValidation>
        <x14:dataValidation type="list" allowBlank="1" showInputMessage="1" showErrorMessage="1">
          <x14:formula1>
            <xm:f>[4]Hoja2!#REF!</xm:f>
          </x14:formula1>
          <xm:sqref>AC202 E191:E192 E195 E188 D189 E185 AC185:AC194 AC196:AC200 AE190:AE192 AE195:AE196 AE187 E198</xm:sqref>
        </x14:dataValidation>
        <x14:dataValidation type="list" allowBlank="1" showInputMessage="1" showErrorMessage="1">
          <x14:formula1>
            <xm:f>[5]Hoja2!#REF!</xm:f>
          </x14:formula1>
          <xm:sqref>AE262 E227:E228 E223 E225 AC203:AC218 AC228 AC220:AC221 AC223 AC225 AE232 AC288:AC289 E203:E210 E221 AC283:AC284 AC291:AC292 D204:D206 E213:E218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47" sqref="C47"/>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CONTRATOS ADIC PROR 2016</vt:lpstr>
      <vt:lpstr>Hoja2</vt:lpstr>
      <vt:lpstr>'CONTRATOS ADIC PROR 2016'!Área_de_impresión</vt:lpstr>
    </vt:vector>
  </TitlesOfParts>
  <Company>Contraloria De Bogota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Garzón C.</dc:creator>
  <cp:lastModifiedBy>Ana Julieth Castañeda</cp:lastModifiedBy>
  <cp:lastPrinted>2016-02-16T04:59:58Z</cp:lastPrinted>
  <dcterms:created xsi:type="dcterms:W3CDTF">2005-08-09T16:39:02Z</dcterms:created>
  <dcterms:modified xsi:type="dcterms:W3CDTF">2018-03-10T20:12:47Z</dcterms:modified>
</cp:coreProperties>
</file>